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codeName="ThisWorkbook" autoCompressPictures="0"/>
  <mc:AlternateContent xmlns:mc="http://schemas.openxmlformats.org/markup-compatibility/2006">
    <mc:Choice Requires="x15">
      <x15ac:absPath xmlns:x15ac="http://schemas.microsoft.com/office/spreadsheetml/2010/11/ac" url="/Users/brittainybonnnis/Desktop/"/>
    </mc:Choice>
  </mc:AlternateContent>
  <xr:revisionPtr revIDLastSave="0" documentId="8_{E4974F44-665B-0E44-8C7A-53BEA3A5672B}" xr6:coauthVersionLast="47" xr6:coauthVersionMax="47" xr10:uidLastSave="{00000000-0000-0000-0000-000000000000}"/>
  <bookViews>
    <workbookView xWindow="0" yWindow="500" windowWidth="20740" windowHeight="11160" tabRatio="994" xr2:uid="{00000000-000D-0000-FFFF-FFFF00000000}"/>
  </bookViews>
  <sheets>
    <sheet name="Instructions" sheetId="19" r:id="rId1"/>
    <sheet name="My Semester" sheetId="18" r:id="rId2"/>
    <sheet name="Week 1" sheetId="1" r:id="rId3"/>
    <sheet name="Week 2" sheetId="3" r:id="rId4"/>
    <sheet name="Week 3" sheetId="4" r:id="rId5"/>
    <sheet name="Week 4" sheetId="5" r:id="rId6"/>
    <sheet name="Week 5" sheetId="6" r:id="rId7"/>
    <sheet name="Week 6" sheetId="7" r:id="rId8"/>
    <sheet name="Week 7" sheetId="8" r:id="rId9"/>
    <sheet name="Week 8" sheetId="9" r:id="rId10"/>
    <sheet name="Week 9" sheetId="10" r:id="rId11"/>
    <sheet name="Week 10" sheetId="11" r:id="rId12"/>
    <sheet name="Week 11" sheetId="12" r:id="rId13"/>
    <sheet name="Week 12" sheetId="17" r:id="rId14"/>
    <sheet name="Week 13" sheetId="15" r:id="rId15"/>
    <sheet name="Week 14" sheetId="14" r:id="rId16"/>
    <sheet name="Week 15" sheetId="16" r:id="rId17"/>
  </sheets>
  <definedNames>
    <definedName name="A">'Week 1'!$C:$C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3" i="16" l="1"/>
  <c r="B26" i="16"/>
  <c r="C26" i="16" s="1"/>
  <c r="C43" i="16" s="1"/>
  <c r="A26" i="16"/>
  <c r="A43" i="14"/>
  <c r="B26" i="14"/>
  <c r="C26" i="14" s="1"/>
  <c r="C43" i="14" s="1"/>
  <c r="A26" i="14"/>
  <c r="A43" i="15"/>
  <c r="B26" i="15"/>
  <c r="C26" i="15" s="1"/>
  <c r="C43" i="15" s="1"/>
  <c r="A26" i="15"/>
  <c r="A43" i="17"/>
  <c r="B26" i="17"/>
  <c r="C26" i="17" s="1"/>
  <c r="C43" i="17" s="1"/>
  <c r="A26" i="17"/>
  <c r="A43" i="12"/>
  <c r="B26" i="12"/>
  <c r="C26" i="12" s="1"/>
  <c r="C43" i="12" s="1"/>
  <c r="A26" i="12"/>
  <c r="A43" i="11"/>
  <c r="B26" i="11"/>
  <c r="C26" i="11" s="1"/>
  <c r="C43" i="11" s="1"/>
  <c r="A26" i="11"/>
  <c r="A43" i="10"/>
  <c r="B26" i="10"/>
  <c r="C26" i="10" s="1"/>
  <c r="C43" i="10" s="1"/>
  <c r="A26" i="10"/>
  <c r="A43" i="9"/>
  <c r="B26" i="9"/>
  <c r="C26" i="9" s="1"/>
  <c r="C43" i="9" s="1"/>
  <c r="A26" i="9"/>
  <c r="A43" i="8"/>
  <c r="B26" i="8"/>
  <c r="C26" i="8" s="1"/>
  <c r="C43" i="8" s="1"/>
  <c r="A26" i="8"/>
  <c r="A43" i="7"/>
  <c r="B26" i="7"/>
  <c r="C26" i="7" s="1"/>
  <c r="C43" i="7" s="1"/>
  <c r="A26" i="7"/>
  <c r="A43" i="6"/>
  <c r="B26" i="6"/>
  <c r="C26" i="6" s="1"/>
  <c r="C43" i="6" s="1"/>
  <c r="A26" i="6"/>
  <c r="A43" i="5"/>
  <c r="B26" i="5"/>
  <c r="C26" i="5" s="1"/>
  <c r="C43" i="5" s="1"/>
  <c r="A26" i="5"/>
  <c r="A43" i="4"/>
  <c r="C26" i="4"/>
  <c r="C43" i="4" s="1"/>
  <c r="B26" i="4"/>
  <c r="A26" i="4"/>
  <c r="A43" i="3"/>
  <c r="B26" i="3"/>
  <c r="C26" i="3" s="1"/>
  <c r="C43" i="3" s="1"/>
  <c r="A26" i="3"/>
  <c r="C26" i="1"/>
  <c r="C44" i="1" s="1"/>
  <c r="G42" i="18" l="1"/>
  <c r="A8" i="19"/>
  <c r="A9" i="19" s="1"/>
  <c r="A10" i="19" s="1"/>
  <c r="E6" i="4"/>
  <c r="A42" i="16"/>
  <c r="A41" i="16"/>
  <c r="A40" i="16"/>
  <c r="A39" i="16"/>
  <c r="A38" i="16"/>
  <c r="A37" i="16"/>
  <c r="A36" i="16"/>
  <c r="B25" i="16"/>
  <c r="C25" i="16" s="1"/>
  <c r="C42" i="16" s="1"/>
  <c r="A25" i="16"/>
  <c r="B24" i="16"/>
  <c r="C24" i="16" s="1"/>
  <c r="A24" i="16"/>
  <c r="B23" i="16"/>
  <c r="C23" i="16" s="1"/>
  <c r="A23" i="16"/>
  <c r="B22" i="16"/>
  <c r="C22" i="16" s="1"/>
  <c r="C40" i="16" s="1"/>
  <c r="A22" i="16"/>
  <c r="B21" i="16"/>
  <c r="C21" i="16" s="1"/>
  <c r="A21" i="16"/>
  <c r="B20" i="16"/>
  <c r="C20" i="16" s="1"/>
  <c r="A20" i="16"/>
  <c r="B19" i="16"/>
  <c r="C19" i="16" s="1"/>
  <c r="A19" i="16"/>
  <c r="B18" i="16"/>
  <c r="C18" i="16" s="1"/>
  <c r="A18" i="16"/>
  <c r="B17" i="16"/>
  <c r="C17" i="16" s="1"/>
  <c r="A17" i="16"/>
  <c r="B16" i="16"/>
  <c r="C16" i="16" s="1"/>
  <c r="A16" i="16"/>
  <c r="B15" i="16"/>
  <c r="C15" i="16" s="1"/>
  <c r="A15" i="16"/>
  <c r="B14" i="16"/>
  <c r="C14" i="16" s="1"/>
  <c r="A14" i="16"/>
  <c r="B13" i="16"/>
  <c r="C13" i="16" s="1"/>
  <c r="A13" i="16"/>
  <c r="B12" i="16"/>
  <c r="C12" i="16" s="1"/>
  <c r="A12" i="16"/>
  <c r="B11" i="16"/>
  <c r="C11" i="16" s="1"/>
  <c r="A11" i="16"/>
  <c r="A42" i="14"/>
  <c r="A41" i="14"/>
  <c r="A40" i="14"/>
  <c r="A39" i="14"/>
  <c r="A38" i="14"/>
  <c r="A37" i="14"/>
  <c r="A36" i="14"/>
  <c r="B25" i="14"/>
  <c r="C25" i="14" s="1"/>
  <c r="C42" i="14" s="1"/>
  <c r="A25" i="14"/>
  <c r="B24" i="14"/>
  <c r="C24" i="14" s="1"/>
  <c r="A24" i="14"/>
  <c r="B23" i="14"/>
  <c r="C23" i="14" s="1"/>
  <c r="A23" i="14"/>
  <c r="B22" i="14"/>
  <c r="C22" i="14" s="1"/>
  <c r="C40" i="14" s="1"/>
  <c r="A22" i="14"/>
  <c r="B21" i="14"/>
  <c r="C21" i="14" s="1"/>
  <c r="A21" i="14"/>
  <c r="B20" i="14"/>
  <c r="C20" i="14" s="1"/>
  <c r="A20" i="14"/>
  <c r="B19" i="14"/>
  <c r="C19" i="14" s="1"/>
  <c r="A19" i="14"/>
  <c r="B18" i="14"/>
  <c r="C18" i="14" s="1"/>
  <c r="A18" i="14"/>
  <c r="B17" i="14"/>
  <c r="C17" i="14" s="1"/>
  <c r="A17" i="14"/>
  <c r="B16" i="14"/>
  <c r="C16" i="14" s="1"/>
  <c r="A16" i="14"/>
  <c r="B15" i="14"/>
  <c r="C15" i="14" s="1"/>
  <c r="A15" i="14"/>
  <c r="B14" i="14"/>
  <c r="C14" i="14" s="1"/>
  <c r="A14" i="14"/>
  <c r="B13" i="14"/>
  <c r="C13" i="14" s="1"/>
  <c r="A13" i="14"/>
  <c r="B12" i="14"/>
  <c r="C12" i="14" s="1"/>
  <c r="A12" i="14"/>
  <c r="B11" i="14"/>
  <c r="C11" i="14" s="1"/>
  <c r="A11" i="14"/>
  <c r="A42" i="15"/>
  <c r="A41" i="15"/>
  <c r="A40" i="15"/>
  <c r="A39" i="15"/>
  <c r="A38" i="15"/>
  <c r="A37" i="15"/>
  <c r="A36" i="15"/>
  <c r="B25" i="15"/>
  <c r="C25" i="15" s="1"/>
  <c r="C42" i="15" s="1"/>
  <c r="A25" i="15"/>
  <c r="B24" i="15"/>
  <c r="C24" i="15" s="1"/>
  <c r="A24" i="15"/>
  <c r="B23" i="15"/>
  <c r="C23" i="15" s="1"/>
  <c r="A23" i="15"/>
  <c r="B22" i="15"/>
  <c r="C22" i="15" s="1"/>
  <c r="C40" i="15" s="1"/>
  <c r="A22" i="15"/>
  <c r="B21" i="15"/>
  <c r="C21" i="15" s="1"/>
  <c r="A21" i="15"/>
  <c r="B20" i="15"/>
  <c r="C20" i="15" s="1"/>
  <c r="A20" i="15"/>
  <c r="B19" i="15"/>
  <c r="C19" i="15" s="1"/>
  <c r="A19" i="15"/>
  <c r="B18" i="15"/>
  <c r="C18" i="15" s="1"/>
  <c r="A18" i="15"/>
  <c r="B17" i="15"/>
  <c r="C17" i="15" s="1"/>
  <c r="A17" i="15"/>
  <c r="B16" i="15"/>
  <c r="C16" i="15" s="1"/>
  <c r="A16" i="15"/>
  <c r="B15" i="15"/>
  <c r="C15" i="15" s="1"/>
  <c r="A15" i="15"/>
  <c r="B14" i="15"/>
  <c r="C14" i="15" s="1"/>
  <c r="A14" i="15"/>
  <c r="B13" i="15"/>
  <c r="C13" i="15" s="1"/>
  <c r="A13" i="15"/>
  <c r="B12" i="15"/>
  <c r="C12" i="15" s="1"/>
  <c r="A12" i="15"/>
  <c r="B11" i="15"/>
  <c r="C11" i="15" s="1"/>
  <c r="A11" i="15"/>
  <c r="A42" i="17"/>
  <c r="A41" i="17"/>
  <c r="A40" i="17"/>
  <c r="A39" i="17"/>
  <c r="A38" i="17"/>
  <c r="A37" i="17"/>
  <c r="A36" i="17"/>
  <c r="B25" i="17"/>
  <c r="C25" i="17" s="1"/>
  <c r="C42" i="17" s="1"/>
  <c r="A25" i="17"/>
  <c r="B24" i="17"/>
  <c r="C24" i="17" s="1"/>
  <c r="A24" i="17"/>
  <c r="B23" i="17"/>
  <c r="C23" i="17" s="1"/>
  <c r="A23" i="17"/>
  <c r="B22" i="17"/>
  <c r="C22" i="17" s="1"/>
  <c r="C40" i="17" s="1"/>
  <c r="A22" i="17"/>
  <c r="B21" i="17"/>
  <c r="C21" i="17" s="1"/>
  <c r="A21" i="17"/>
  <c r="B20" i="17"/>
  <c r="C20" i="17" s="1"/>
  <c r="A20" i="17"/>
  <c r="B19" i="17"/>
  <c r="C19" i="17" s="1"/>
  <c r="A19" i="17"/>
  <c r="B18" i="17"/>
  <c r="C18" i="17" s="1"/>
  <c r="A18" i="17"/>
  <c r="B17" i="17"/>
  <c r="C17" i="17" s="1"/>
  <c r="A17" i="17"/>
  <c r="B16" i="17"/>
  <c r="C16" i="17" s="1"/>
  <c r="A16" i="17"/>
  <c r="B15" i="17"/>
  <c r="C15" i="17" s="1"/>
  <c r="A15" i="17"/>
  <c r="B14" i="17"/>
  <c r="C14" i="17" s="1"/>
  <c r="A14" i="17"/>
  <c r="B13" i="17"/>
  <c r="C13" i="17" s="1"/>
  <c r="A13" i="17"/>
  <c r="B12" i="17"/>
  <c r="C12" i="17" s="1"/>
  <c r="A12" i="17"/>
  <c r="B11" i="17"/>
  <c r="C11" i="17" s="1"/>
  <c r="A11" i="17"/>
  <c r="A42" i="12"/>
  <c r="A41" i="12"/>
  <c r="A40" i="12"/>
  <c r="A39" i="12"/>
  <c r="A38" i="12"/>
  <c r="A37" i="12"/>
  <c r="A36" i="12"/>
  <c r="B25" i="12"/>
  <c r="C25" i="12" s="1"/>
  <c r="C42" i="12" s="1"/>
  <c r="A25" i="12"/>
  <c r="B24" i="12"/>
  <c r="C24" i="12" s="1"/>
  <c r="A24" i="12"/>
  <c r="B23" i="12"/>
  <c r="C23" i="12" s="1"/>
  <c r="A23" i="12"/>
  <c r="B22" i="12"/>
  <c r="C22" i="12" s="1"/>
  <c r="C40" i="12" s="1"/>
  <c r="A22" i="12"/>
  <c r="B21" i="12"/>
  <c r="C21" i="12" s="1"/>
  <c r="A21" i="12"/>
  <c r="B20" i="12"/>
  <c r="C20" i="12" s="1"/>
  <c r="A20" i="12"/>
  <c r="B19" i="12"/>
  <c r="C19" i="12" s="1"/>
  <c r="A19" i="12"/>
  <c r="B18" i="12"/>
  <c r="C18" i="12" s="1"/>
  <c r="A18" i="12"/>
  <c r="B17" i="12"/>
  <c r="C17" i="12" s="1"/>
  <c r="A17" i="12"/>
  <c r="B16" i="12"/>
  <c r="C16" i="12" s="1"/>
  <c r="A16" i="12"/>
  <c r="B15" i="12"/>
  <c r="C15" i="12" s="1"/>
  <c r="A15" i="12"/>
  <c r="B14" i="12"/>
  <c r="C14" i="12" s="1"/>
  <c r="C37" i="12" s="1"/>
  <c r="A14" i="12"/>
  <c r="B13" i="12"/>
  <c r="C13" i="12" s="1"/>
  <c r="A13" i="12"/>
  <c r="B12" i="12"/>
  <c r="C12" i="12" s="1"/>
  <c r="A12" i="12"/>
  <c r="B11" i="12"/>
  <c r="C11" i="12" s="1"/>
  <c r="A11" i="12"/>
  <c r="A42" i="11"/>
  <c r="A41" i="11"/>
  <c r="A40" i="11"/>
  <c r="A39" i="11"/>
  <c r="A38" i="11"/>
  <c r="A37" i="11"/>
  <c r="A36" i="11"/>
  <c r="B25" i="11"/>
  <c r="C25" i="11" s="1"/>
  <c r="C42" i="11" s="1"/>
  <c r="A25" i="11"/>
  <c r="B24" i="11"/>
  <c r="C24" i="11" s="1"/>
  <c r="A24" i="11"/>
  <c r="B23" i="11"/>
  <c r="C23" i="11" s="1"/>
  <c r="A23" i="11"/>
  <c r="B22" i="11"/>
  <c r="C22" i="11" s="1"/>
  <c r="C40" i="11" s="1"/>
  <c r="A22" i="11"/>
  <c r="B21" i="11"/>
  <c r="C21" i="11" s="1"/>
  <c r="A21" i="11"/>
  <c r="B20" i="11"/>
  <c r="C20" i="11" s="1"/>
  <c r="A20" i="11"/>
  <c r="B19" i="11"/>
  <c r="C19" i="11" s="1"/>
  <c r="A19" i="11"/>
  <c r="B18" i="11"/>
  <c r="C18" i="11" s="1"/>
  <c r="A18" i="11"/>
  <c r="B17" i="11"/>
  <c r="C17" i="11" s="1"/>
  <c r="A17" i="11"/>
  <c r="B16" i="11"/>
  <c r="C16" i="11" s="1"/>
  <c r="A16" i="11"/>
  <c r="B15" i="11"/>
  <c r="C15" i="11" s="1"/>
  <c r="A15" i="11"/>
  <c r="B14" i="11"/>
  <c r="C14" i="11" s="1"/>
  <c r="A14" i="11"/>
  <c r="B13" i="11"/>
  <c r="C13" i="11" s="1"/>
  <c r="A13" i="11"/>
  <c r="B12" i="11"/>
  <c r="C12" i="11" s="1"/>
  <c r="A12" i="11"/>
  <c r="B11" i="11"/>
  <c r="C11" i="11" s="1"/>
  <c r="A11" i="11"/>
  <c r="A42" i="10"/>
  <c r="A41" i="10"/>
  <c r="A40" i="10"/>
  <c r="A39" i="10"/>
  <c r="A38" i="10"/>
  <c r="A37" i="10"/>
  <c r="A36" i="10"/>
  <c r="B25" i="10"/>
  <c r="C25" i="10" s="1"/>
  <c r="C42" i="10" s="1"/>
  <c r="A25" i="10"/>
  <c r="B24" i="10"/>
  <c r="C24" i="10" s="1"/>
  <c r="A24" i="10"/>
  <c r="B23" i="10"/>
  <c r="C23" i="10" s="1"/>
  <c r="A23" i="10"/>
  <c r="B22" i="10"/>
  <c r="C22" i="10" s="1"/>
  <c r="C40" i="10" s="1"/>
  <c r="A22" i="10"/>
  <c r="B21" i="10"/>
  <c r="C21" i="10" s="1"/>
  <c r="A21" i="10"/>
  <c r="B20" i="10"/>
  <c r="C20" i="10" s="1"/>
  <c r="A20" i="10"/>
  <c r="B19" i="10"/>
  <c r="C19" i="10" s="1"/>
  <c r="A19" i="10"/>
  <c r="B18" i="10"/>
  <c r="C18" i="10" s="1"/>
  <c r="A18" i="10"/>
  <c r="B17" i="10"/>
  <c r="C17" i="10" s="1"/>
  <c r="A17" i="10"/>
  <c r="B16" i="10"/>
  <c r="C16" i="10" s="1"/>
  <c r="A16" i="10"/>
  <c r="B15" i="10"/>
  <c r="C15" i="10" s="1"/>
  <c r="A15" i="10"/>
  <c r="B14" i="10"/>
  <c r="C14" i="10" s="1"/>
  <c r="A14" i="10"/>
  <c r="B13" i="10"/>
  <c r="C13" i="10" s="1"/>
  <c r="A13" i="10"/>
  <c r="B12" i="10"/>
  <c r="C12" i="10" s="1"/>
  <c r="A12" i="10"/>
  <c r="B11" i="10"/>
  <c r="C11" i="10" s="1"/>
  <c r="A11" i="10"/>
  <c r="A42" i="9"/>
  <c r="A41" i="9"/>
  <c r="A40" i="9"/>
  <c r="A39" i="9"/>
  <c r="A38" i="9"/>
  <c r="A37" i="9"/>
  <c r="A36" i="9"/>
  <c r="B25" i="9"/>
  <c r="C25" i="9" s="1"/>
  <c r="C42" i="9" s="1"/>
  <c r="A25" i="9"/>
  <c r="B24" i="9"/>
  <c r="C24" i="9" s="1"/>
  <c r="A24" i="9"/>
  <c r="B23" i="9"/>
  <c r="C23" i="9" s="1"/>
  <c r="A23" i="9"/>
  <c r="B22" i="9"/>
  <c r="C22" i="9" s="1"/>
  <c r="C40" i="9" s="1"/>
  <c r="A22" i="9"/>
  <c r="B21" i="9"/>
  <c r="C21" i="9" s="1"/>
  <c r="A21" i="9"/>
  <c r="B20" i="9"/>
  <c r="C20" i="9" s="1"/>
  <c r="A20" i="9"/>
  <c r="B19" i="9"/>
  <c r="C19" i="9" s="1"/>
  <c r="A19" i="9"/>
  <c r="B18" i="9"/>
  <c r="C18" i="9" s="1"/>
  <c r="A18" i="9"/>
  <c r="B17" i="9"/>
  <c r="C17" i="9" s="1"/>
  <c r="A17" i="9"/>
  <c r="B16" i="9"/>
  <c r="C16" i="9" s="1"/>
  <c r="A16" i="9"/>
  <c r="B15" i="9"/>
  <c r="C15" i="9" s="1"/>
  <c r="A15" i="9"/>
  <c r="B14" i="9"/>
  <c r="C14" i="9" s="1"/>
  <c r="A14" i="9"/>
  <c r="B13" i="9"/>
  <c r="C13" i="9" s="1"/>
  <c r="A13" i="9"/>
  <c r="B12" i="9"/>
  <c r="C12" i="9" s="1"/>
  <c r="A12" i="9"/>
  <c r="B11" i="9"/>
  <c r="C11" i="9" s="1"/>
  <c r="A11" i="9"/>
  <c r="A42" i="8"/>
  <c r="A41" i="8"/>
  <c r="A40" i="8"/>
  <c r="A39" i="8"/>
  <c r="A38" i="8"/>
  <c r="A37" i="8"/>
  <c r="A36" i="8"/>
  <c r="B25" i="8"/>
  <c r="C25" i="8" s="1"/>
  <c r="C42" i="8" s="1"/>
  <c r="A25" i="8"/>
  <c r="B24" i="8"/>
  <c r="C24" i="8" s="1"/>
  <c r="A24" i="8"/>
  <c r="B23" i="8"/>
  <c r="C23" i="8" s="1"/>
  <c r="A23" i="8"/>
  <c r="B22" i="8"/>
  <c r="C22" i="8" s="1"/>
  <c r="C40" i="8" s="1"/>
  <c r="A22" i="8"/>
  <c r="B21" i="8"/>
  <c r="C21" i="8" s="1"/>
  <c r="A21" i="8"/>
  <c r="B20" i="8"/>
  <c r="C20" i="8" s="1"/>
  <c r="A20" i="8"/>
  <c r="B19" i="8"/>
  <c r="C19" i="8" s="1"/>
  <c r="A19" i="8"/>
  <c r="B18" i="8"/>
  <c r="C18" i="8" s="1"/>
  <c r="A18" i="8"/>
  <c r="B17" i="8"/>
  <c r="C17" i="8" s="1"/>
  <c r="A17" i="8"/>
  <c r="B16" i="8"/>
  <c r="C16" i="8" s="1"/>
  <c r="A16" i="8"/>
  <c r="B15" i="8"/>
  <c r="C15" i="8" s="1"/>
  <c r="A15" i="8"/>
  <c r="B14" i="8"/>
  <c r="C14" i="8" s="1"/>
  <c r="A14" i="8"/>
  <c r="B13" i="8"/>
  <c r="C13" i="8" s="1"/>
  <c r="A13" i="8"/>
  <c r="B12" i="8"/>
  <c r="C12" i="8" s="1"/>
  <c r="A12" i="8"/>
  <c r="B11" i="8"/>
  <c r="C11" i="8" s="1"/>
  <c r="A11" i="8"/>
  <c r="A42" i="7"/>
  <c r="A41" i="7"/>
  <c r="A40" i="7"/>
  <c r="A39" i="7"/>
  <c r="A38" i="7"/>
  <c r="A37" i="7"/>
  <c r="A36" i="7"/>
  <c r="B25" i="7"/>
  <c r="C25" i="7" s="1"/>
  <c r="C42" i="7" s="1"/>
  <c r="A25" i="7"/>
  <c r="B24" i="7"/>
  <c r="C24" i="7" s="1"/>
  <c r="A24" i="7"/>
  <c r="B23" i="7"/>
  <c r="C23" i="7" s="1"/>
  <c r="A23" i="7"/>
  <c r="B22" i="7"/>
  <c r="C22" i="7" s="1"/>
  <c r="C40" i="7" s="1"/>
  <c r="A22" i="7"/>
  <c r="B21" i="7"/>
  <c r="C21" i="7" s="1"/>
  <c r="A21" i="7"/>
  <c r="B20" i="7"/>
  <c r="C20" i="7" s="1"/>
  <c r="A20" i="7"/>
  <c r="B19" i="7"/>
  <c r="C19" i="7" s="1"/>
  <c r="A19" i="7"/>
  <c r="B18" i="7"/>
  <c r="C18" i="7" s="1"/>
  <c r="A18" i="7"/>
  <c r="B17" i="7"/>
  <c r="C17" i="7" s="1"/>
  <c r="A17" i="7"/>
  <c r="B16" i="7"/>
  <c r="C16" i="7" s="1"/>
  <c r="A16" i="7"/>
  <c r="B15" i="7"/>
  <c r="C15" i="7" s="1"/>
  <c r="A15" i="7"/>
  <c r="B14" i="7"/>
  <c r="C14" i="7" s="1"/>
  <c r="A14" i="7"/>
  <c r="B13" i="7"/>
  <c r="C13" i="7" s="1"/>
  <c r="A13" i="7"/>
  <c r="B12" i="7"/>
  <c r="C12" i="7" s="1"/>
  <c r="A12" i="7"/>
  <c r="B11" i="7"/>
  <c r="C11" i="7" s="1"/>
  <c r="A11" i="7"/>
  <c r="A42" i="6"/>
  <c r="A41" i="6"/>
  <c r="A40" i="6"/>
  <c r="A39" i="6"/>
  <c r="A38" i="6"/>
  <c r="A37" i="6"/>
  <c r="A36" i="6"/>
  <c r="B25" i="6"/>
  <c r="C25" i="6" s="1"/>
  <c r="C42" i="6" s="1"/>
  <c r="A25" i="6"/>
  <c r="B24" i="6"/>
  <c r="C24" i="6" s="1"/>
  <c r="A24" i="6"/>
  <c r="B23" i="6"/>
  <c r="C23" i="6" s="1"/>
  <c r="A23" i="6"/>
  <c r="B22" i="6"/>
  <c r="C22" i="6" s="1"/>
  <c r="C40" i="6" s="1"/>
  <c r="A22" i="6"/>
  <c r="B21" i="6"/>
  <c r="C21" i="6" s="1"/>
  <c r="A21" i="6"/>
  <c r="B20" i="6"/>
  <c r="C20" i="6" s="1"/>
  <c r="A20" i="6"/>
  <c r="B19" i="6"/>
  <c r="C19" i="6" s="1"/>
  <c r="A19" i="6"/>
  <c r="B18" i="6"/>
  <c r="C18" i="6" s="1"/>
  <c r="A18" i="6"/>
  <c r="B17" i="6"/>
  <c r="C17" i="6" s="1"/>
  <c r="A17" i="6"/>
  <c r="B16" i="6"/>
  <c r="C16" i="6" s="1"/>
  <c r="A16" i="6"/>
  <c r="B15" i="6"/>
  <c r="C15" i="6" s="1"/>
  <c r="A15" i="6"/>
  <c r="B14" i="6"/>
  <c r="C14" i="6" s="1"/>
  <c r="A14" i="6"/>
  <c r="B13" i="6"/>
  <c r="C13" i="6" s="1"/>
  <c r="A13" i="6"/>
  <c r="B12" i="6"/>
  <c r="C12" i="6" s="1"/>
  <c r="A12" i="6"/>
  <c r="B11" i="6"/>
  <c r="C11" i="6" s="1"/>
  <c r="A11" i="6"/>
  <c r="A42" i="5"/>
  <c r="A41" i="5"/>
  <c r="A40" i="5"/>
  <c r="A39" i="5"/>
  <c r="A38" i="5"/>
  <c r="A37" i="5"/>
  <c r="A36" i="5"/>
  <c r="B25" i="5"/>
  <c r="C25" i="5" s="1"/>
  <c r="C42" i="5" s="1"/>
  <c r="A25" i="5"/>
  <c r="B24" i="5"/>
  <c r="C24" i="5" s="1"/>
  <c r="A24" i="5"/>
  <c r="B23" i="5"/>
  <c r="C23" i="5" s="1"/>
  <c r="A23" i="5"/>
  <c r="B22" i="5"/>
  <c r="C22" i="5" s="1"/>
  <c r="C40" i="5" s="1"/>
  <c r="A22" i="5"/>
  <c r="B21" i="5"/>
  <c r="C21" i="5" s="1"/>
  <c r="A21" i="5"/>
  <c r="B20" i="5"/>
  <c r="C20" i="5" s="1"/>
  <c r="A20" i="5"/>
  <c r="B19" i="5"/>
  <c r="C19" i="5" s="1"/>
  <c r="A19" i="5"/>
  <c r="B18" i="5"/>
  <c r="C18" i="5" s="1"/>
  <c r="A18" i="5"/>
  <c r="B17" i="5"/>
  <c r="C17" i="5" s="1"/>
  <c r="A17" i="5"/>
  <c r="B16" i="5"/>
  <c r="C16" i="5" s="1"/>
  <c r="A16" i="5"/>
  <c r="B15" i="5"/>
  <c r="C15" i="5" s="1"/>
  <c r="A15" i="5"/>
  <c r="B14" i="5"/>
  <c r="C14" i="5" s="1"/>
  <c r="A14" i="5"/>
  <c r="B13" i="5"/>
  <c r="C13" i="5" s="1"/>
  <c r="A13" i="5"/>
  <c r="B12" i="5"/>
  <c r="C12" i="5" s="1"/>
  <c r="A12" i="5"/>
  <c r="B11" i="5"/>
  <c r="C11" i="5" s="1"/>
  <c r="A11" i="5"/>
  <c r="A42" i="4"/>
  <c r="A41" i="4"/>
  <c r="A40" i="4"/>
  <c r="A39" i="4"/>
  <c r="A38" i="4"/>
  <c r="A37" i="4"/>
  <c r="A36" i="4"/>
  <c r="B25" i="4"/>
  <c r="C25" i="4" s="1"/>
  <c r="C42" i="4" s="1"/>
  <c r="A25" i="4"/>
  <c r="B24" i="4"/>
  <c r="C24" i="4" s="1"/>
  <c r="A24" i="4"/>
  <c r="B23" i="4"/>
  <c r="C23" i="4" s="1"/>
  <c r="A23" i="4"/>
  <c r="B22" i="4"/>
  <c r="C22" i="4" s="1"/>
  <c r="C40" i="4" s="1"/>
  <c r="A22" i="4"/>
  <c r="B21" i="4"/>
  <c r="C21" i="4" s="1"/>
  <c r="A21" i="4"/>
  <c r="B20" i="4"/>
  <c r="C20" i="4" s="1"/>
  <c r="A20" i="4"/>
  <c r="B19" i="4"/>
  <c r="C19" i="4" s="1"/>
  <c r="A19" i="4"/>
  <c r="B18" i="4"/>
  <c r="C18" i="4" s="1"/>
  <c r="A18" i="4"/>
  <c r="B17" i="4"/>
  <c r="C17" i="4" s="1"/>
  <c r="A17" i="4"/>
  <c r="B16" i="4"/>
  <c r="C16" i="4" s="1"/>
  <c r="A16" i="4"/>
  <c r="B15" i="4"/>
  <c r="C15" i="4" s="1"/>
  <c r="A15" i="4"/>
  <c r="B14" i="4"/>
  <c r="C14" i="4" s="1"/>
  <c r="A14" i="4"/>
  <c r="B13" i="4"/>
  <c r="C13" i="4" s="1"/>
  <c r="A13" i="4"/>
  <c r="B12" i="4"/>
  <c r="C12" i="4" s="1"/>
  <c r="A12" i="4"/>
  <c r="B11" i="4"/>
  <c r="C11" i="4" s="1"/>
  <c r="A11" i="4"/>
  <c r="C12" i="1"/>
  <c r="C13" i="1"/>
  <c r="C14" i="1"/>
  <c r="C15" i="1"/>
  <c r="C16" i="1"/>
  <c r="C17" i="1"/>
  <c r="C18" i="1"/>
  <c r="C19" i="1"/>
  <c r="C20" i="1"/>
  <c r="C21" i="1"/>
  <c r="C22" i="1"/>
  <c r="C23" i="1"/>
  <c r="C24" i="1"/>
  <c r="C25" i="1"/>
  <c r="C11" i="1"/>
  <c r="C41" i="18"/>
  <c r="B12" i="3"/>
  <c r="C12" i="3" s="1"/>
  <c r="B13" i="3"/>
  <c r="C13" i="3" s="1"/>
  <c r="B14" i="3"/>
  <c r="C14" i="3" s="1"/>
  <c r="B15" i="3"/>
  <c r="C15" i="3" s="1"/>
  <c r="B16" i="3"/>
  <c r="C16" i="3" s="1"/>
  <c r="B17" i="3"/>
  <c r="C17" i="3" s="1"/>
  <c r="B18" i="3"/>
  <c r="C18" i="3" s="1"/>
  <c r="B19" i="3"/>
  <c r="C19" i="3" s="1"/>
  <c r="B20" i="3"/>
  <c r="C20" i="3" s="1"/>
  <c r="B21" i="3"/>
  <c r="C21" i="3" s="1"/>
  <c r="B22" i="3"/>
  <c r="C22" i="3" s="1"/>
  <c r="B23" i="3"/>
  <c r="C23" i="3" s="1"/>
  <c r="B24" i="3"/>
  <c r="C24" i="3" s="1"/>
  <c r="B25" i="3"/>
  <c r="C25" i="3" s="1"/>
  <c r="B11" i="3"/>
  <c r="C11" i="3" s="1"/>
  <c r="C29" i="18"/>
  <c r="C30" i="18"/>
  <c r="C31" i="18"/>
  <c r="C32" i="18"/>
  <c r="C33" i="18"/>
  <c r="C34" i="18"/>
  <c r="C35" i="18"/>
  <c r="C36" i="18"/>
  <c r="C37" i="18"/>
  <c r="C38" i="18"/>
  <c r="C39" i="18"/>
  <c r="C40" i="18"/>
  <c r="C28" i="18"/>
  <c r="C27" i="18"/>
  <c r="G39" i="18" l="1"/>
  <c r="G31" i="18"/>
  <c r="G37" i="18"/>
  <c r="G29" i="18"/>
  <c r="G35" i="18"/>
  <c r="C39" i="14"/>
  <c r="G41" i="18"/>
  <c r="G33" i="18"/>
  <c r="G27" i="18"/>
  <c r="G38" i="18"/>
  <c r="G34" i="18"/>
  <c r="G30" i="18"/>
  <c r="G40" i="18"/>
  <c r="G36" i="18"/>
  <c r="G32" i="18"/>
  <c r="G28" i="18"/>
  <c r="C41" i="17"/>
  <c r="C37" i="17"/>
  <c r="C37" i="10"/>
  <c r="C41" i="7"/>
  <c r="C36" i="8"/>
  <c r="C41" i="12"/>
  <c r="C37" i="16"/>
  <c r="C39" i="9"/>
  <c r="C38" i="8"/>
  <c r="C41" i="8"/>
  <c r="C39" i="10"/>
  <c r="C36" i="12"/>
  <c r="C36" i="17"/>
  <c r="C41" i="16"/>
  <c r="C38" i="12"/>
  <c r="C36" i="10"/>
  <c r="C41" i="6"/>
  <c r="C41" i="10"/>
  <c r="C39" i="11"/>
  <c r="C39" i="12"/>
  <c r="C38" i="17"/>
  <c r="C36" i="16"/>
  <c r="C38" i="16"/>
  <c r="C36" i="15"/>
  <c r="C37" i="14"/>
  <c r="C38" i="14"/>
  <c r="C41" i="14"/>
  <c r="C41" i="15"/>
  <c r="C39" i="15"/>
  <c r="C37" i="11"/>
  <c r="C38" i="11"/>
  <c r="C41" i="11"/>
  <c r="C36" i="11"/>
  <c r="C41" i="5"/>
  <c r="C37" i="4"/>
  <c r="C41" i="4"/>
  <c r="C39" i="4"/>
  <c r="C38" i="4"/>
  <c r="C39" i="16"/>
  <c r="C36" i="14"/>
  <c r="C37" i="15"/>
  <c r="C38" i="15"/>
  <c r="C39" i="17"/>
  <c r="C38" i="10"/>
  <c r="C37" i="9"/>
  <c r="C38" i="9"/>
  <c r="C41" i="9"/>
  <c r="C36" i="9"/>
  <c r="C37" i="8"/>
  <c r="C39" i="8"/>
  <c r="C36" i="7"/>
  <c r="C37" i="7"/>
  <c r="C39" i="7"/>
  <c r="C38" i="7"/>
  <c r="C36" i="6"/>
  <c r="C37" i="6"/>
  <c r="C39" i="6"/>
  <c r="C38" i="6"/>
  <c r="C36" i="5"/>
  <c r="C37" i="5"/>
  <c r="C39" i="5"/>
  <c r="C38" i="5"/>
  <c r="C36" i="4"/>
  <c r="A37" i="3"/>
  <c r="A38" i="3"/>
  <c r="A39" i="3"/>
  <c r="A40" i="3"/>
  <c r="A41" i="3"/>
  <c r="A42" i="3"/>
  <c r="A36" i="3"/>
  <c r="A37" i="18"/>
  <c r="A32" i="18"/>
  <c r="A33" i="18"/>
  <c r="A34" i="18"/>
  <c r="A35" i="18"/>
  <c r="A36" i="18"/>
  <c r="A31" i="18"/>
  <c r="C43" i="1"/>
  <c r="A25" i="3"/>
  <c r="C42" i="3" s="1"/>
  <c r="B37" i="18" l="1"/>
  <c r="D20" i="18"/>
  <c r="J4" i="16"/>
  <c r="H4" i="16"/>
  <c r="F4" i="16"/>
  <c r="J4" i="14"/>
  <c r="H4" i="14"/>
  <c r="F4" i="14"/>
  <c r="J4" i="15"/>
  <c r="H4" i="15"/>
  <c r="F4" i="15"/>
  <c r="J4" i="17"/>
  <c r="H4" i="17"/>
  <c r="F4" i="17"/>
  <c r="J4" i="12"/>
  <c r="H4" i="12"/>
  <c r="F4" i="12"/>
  <c r="J4" i="11"/>
  <c r="H4" i="11"/>
  <c r="F4" i="11"/>
  <c r="J4" i="10"/>
  <c r="H4" i="10"/>
  <c r="F4" i="10"/>
  <c r="J4" i="9"/>
  <c r="H4" i="9"/>
  <c r="F4" i="9"/>
  <c r="J4" i="8"/>
  <c r="H4" i="8"/>
  <c r="F4" i="8"/>
  <c r="H3" i="7"/>
  <c r="H2" i="7"/>
  <c r="H1" i="7"/>
  <c r="H1" i="6"/>
  <c r="J4" i="7"/>
  <c r="H4" i="7"/>
  <c r="F4" i="7"/>
  <c r="J4" i="6"/>
  <c r="H4" i="6"/>
  <c r="F4" i="6"/>
  <c r="J4" i="5"/>
  <c r="H4" i="5"/>
  <c r="F4" i="5"/>
  <c r="J4" i="4"/>
  <c r="H4" i="4"/>
  <c r="F4" i="4"/>
  <c r="H3" i="16"/>
  <c r="H2" i="16"/>
  <c r="H1" i="16"/>
  <c r="H3" i="14"/>
  <c r="H2" i="14"/>
  <c r="H1" i="14"/>
  <c r="H3" i="15"/>
  <c r="H2" i="15"/>
  <c r="H1" i="15"/>
  <c r="H3" i="17"/>
  <c r="H2" i="17"/>
  <c r="H1" i="17"/>
  <c r="H3" i="12"/>
  <c r="H2" i="12"/>
  <c r="H1" i="12"/>
  <c r="H3" i="11"/>
  <c r="H2" i="11"/>
  <c r="H1" i="11"/>
  <c r="H3" i="10"/>
  <c r="H2" i="10"/>
  <c r="H1" i="10"/>
  <c r="H3" i="9"/>
  <c r="H2" i="9"/>
  <c r="H1" i="9"/>
  <c r="H3" i="8"/>
  <c r="H2" i="8"/>
  <c r="H1" i="8"/>
  <c r="H3" i="6"/>
  <c r="H2" i="6"/>
  <c r="H3" i="5"/>
  <c r="H2" i="5"/>
  <c r="H1" i="5"/>
  <c r="H3" i="4"/>
  <c r="H2" i="4"/>
  <c r="H1" i="4"/>
  <c r="H1" i="3"/>
  <c r="H2" i="3"/>
  <c r="H3" i="3"/>
  <c r="H4" i="3" l="1"/>
  <c r="F4" i="3"/>
  <c r="E6" i="1"/>
  <c r="J4" i="3" l="1"/>
  <c r="F6" i="1" l="1"/>
  <c r="G6" i="1"/>
  <c r="H6" i="1"/>
  <c r="I6" i="1"/>
  <c r="J6" i="1"/>
  <c r="K6" i="1"/>
  <c r="E6" i="17"/>
  <c r="F6" i="17"/>
  <c r="G6" i="17"/>
  <c r="H6" i="17"/>
  <c r="I6" i="17"/>
  <c r="J6" i="17"/>
  <c r="K6" i="17"/>
  <c r="K6" i="16"/>
  <c r="J6" i="16"/>
  <c r="I6" i="16"/>
  <c r="H6" i="16"/>
  <c r="G6" i="16"/>
  <c r="F6" i="16"/>
  <c r="E6" i="16"/>
  <c r="K6" i="14"/>
  <c r="J6" i="14"/>
  <c r="I6" i="14"/>
  <c r="H6" i="14"/>
  <c r="G6" i="14"/>
  <c r="F6" i="14"/>
  <c r="E6" i="14"/>
  <c r="K6" i="15"/>
  <c r="J6" i="15"/>
  <c r="I6" i="15"/>
  <c r="H6" i="15"/>
  <c r="G6" i="15"/>
  <c r="F6" i="15"/>
  <c r="E6" i="15"/>
  <c r="K6" i="6"/>
  <c r="J6" i="6"/>
  <c r="I6" i="6"/>
  <c r="H6" i="6"/>
  <c r="G6" i="6"/>
  <c r="F6" i="6"/>
  <c r="E6" i="6"/>
  <c r="K6" i="12"/>
  <c r="J6" i="12"/>
  <c r="I6" i="12"/>
  <c r="H6" i="12"/>
  <c r="G6" i="12"/>
  <c r="F6" i="12"/>
  <c r="E6" i="12"/>
  <c r="K6" i="11"/>
  <c r="J6" i="11"/>
  <c r="I6" i="11"/>
  <c r="H6" i="11"/>
  <c r="G6" i="11"/>
  <c r="F6" i="11"/>
  <c r="E6" i="11"/>
  <c r="K6" i="10"/>
  <c r="J6" i="10"/>
  <c r="I6" i="10"/>
  <c r="H6" i="10"/>
  <c r="G6" i="10"/>
  <c r="F6" i="10"/>
  <c r="E6" i="10"/>
  <c r="K6" i="9"/>
  <c r="J6" i="9"/>
  <c r="I6" i="9"/>
  <c r="H6" i="9"/>
  <c r="G6" i="9"/>
  <c r="F6" i="9"/>
  <c r="E6" i="9"/>
  <c r="K6" i="8"/>
  <c r="J6" i="8"/>
  <c r="I6" i="8"/>
  <c r="H6" i="8"/>
  <c r="G6" i="8"/>
  <c r="F6" i="8"/>
  <c r="E6" i="8"/>
  <c r="K6" i="7"/>
  <c r="J6" i="7"/>
  <c r="I6" i="7"/>
  <c r="H6" i="7"/>
  <c r="G6" i="7"/>
  <c r="F6" i="7"/>
  <c r="E6" i="7"/>
  <c r="K6" i="5"/>
  <c r="J6" i="5"/>
  <c r="I6" i="5"/>
  <c r="H6" i="5"/>
  <c r="G6" i="5"/>
  <c r="F6" i="5"/>
  <c r="E6" i="5"/>
  <c r="K6" i="4"/>
  <c r="J6" i="4"/>
  <c r="I6" i="4"/>
  <c r="H6" i="4"/>
  <c r="G6" i="4"/>
  <c r="F6" i="4"/>
  <c r="K6" i="3"/>
  <c r="J6" i="3"/>
  <c r="I6" i="3"/>
  <c r="H6" i="3"/>
  <c r="G6" i="3"/>
  <c r="F6" i="3"/>
  <c r="E6" i="3"/>
  <c r="E7" i="8" l="1"/>
  <c r="D13" i="18" s="1"/>
  <c r="E7" i="15"/>
  <c r="D19" i="18" s="1"/>
  <c r="E7" i="10"/>
  <c r="D15" i="18" s="1"/>
  <c r="E7" i="7"/>
  <c r="D12" i="18" s="1"/>
  <c r="E7" i="16"/>
  <c r="D21" i="18" s="1"/>
  <c r="E7" i="9"/>
  <c r="D14" i="18" s="1"/>
  <c r="E7" i="17"/>
  <c r="D18" i="18" s="1"/>
  <c r="E7" i="11"/>
  <c r="E7" i="12"/>
  <c r="D17" i="18" s="1"/>
  <c r="E7" i="6"/>
  <c r="D11" i="18" s="1"/>
  <c r="E7" i="5"/>
  <c r="D10" i="18" s="1"/>
  <c r="E7" i="4"/>
  <c r="D9" i="18" s="1"/>
  <c r="E7" i="1"/>
  <c r="D7" i="18" s="1"/>
  <c r="E7" i="3"/>
  <c r="D8" i="18" s="1"/>
  <c r="D16" i="18" l="1"/>
  <c r="F7" i="18" s="1"/>
  <c r="F14" i="18" s="1"/>
  <c r="A21" i="3" l="1"/>
  <c r="A11" i="3"/>
  <c r="A17" i="3"/>
  <c r="A12" i="3"/>
  <c r="A19" i="3"/>
  <c r="A13" i="3"/>
  <c r="A20" i="3"/>
  <c r="A24" i="3"/>
  <c r="A18" i="3"/>
  <c r="A16" i="3"/>
  <c r="A15" i="3"/>
  <c r="A23" i="3"/>
  <c r="A14" i="3"/>
  <c r="A22" i="3"/>
  <c r="C40" i="3" s="1"/>
  <c r="C38" i="3" l="1"/>
  <c r="C41" i="3"/>
  <c r="C39" i="3"/>
  <c r="C36" i="3"/>
  <c r="C37" i="3"/>
  <c r="C42" i="1"/>
  <c r="C41" i="1"/>
  <c r="C40" i="1"/>
  <c r="C39" i="1"/>
  <c r="C38" i="1"/>
  <c r="C37" i="1"/>
  <c r="B31" i="18" l="1"/>
  <c r="B32" i="18"/>
  <c r="B34" i="18"/>
  <c r="B35" i="18"/>
  <c r="B33" i="18"/>
  <c r="B36" i="18"/>
</calcChain>
</file>

<file path=xl/sharedStrings.xml><?xml version="1.0" encoding="utf-8"?>
<sst xmlns="http://schemas.openxmlformats.org/spreadsheetml/2006/main" count="559" uniqueCount="92">
  <si>
    <t xml:space="preserve">PSAC Local 901 Queen’s University </t>
  </si>
  <si>
    <t>Weekly Work Time Sheet</t>
  </si>
  <si>
    <t>Type of work done</t>
  </si>
  <si>
    <t>Monday</t>
  </si>
  <si>
    <t>Tuesday</t>
  </si>
  <si>
    <t>Wednesday</t>
  </si>
  <si>
    <t>Thursday</t>
  </si>
  <si>
    <t>Friday</t>
  </si>
  <si>
    <t>Saturday</t>
  </si>
  <si>
    <t>Sunday</t>
  </si>
  <si>
    <t>Activity</t>
  </si>
  <si>
    <t>Time spent (min)</t>
  </si>
  <si>
    <t>Date:</t>
  </si>
  <si>
    <t>Weekly total (hours)</t>
  </si>
  <si>
    <t>Daily totals (hours)</t>
  </si>
  <si>
    <t>Week 1</t>
  </si>
  <si>
    <t>Week 2</t>
  </si>
  <si>
    <t>Week 3</t>
  </si>
  <si>
    <t>Week 5</t>
  </si>
  <si>
    <t>Week 6</t>
  </si>
  <si>
    <t>Week 7</t>
  </si>
  <si>
    <t>Week 9</t>
  </si>
  <si>
    <t>Week 10</t>
  </si>
  <si>
    <t>Week 11</t>
  </si>
  <si>
    <t>Total hours/semester</t>
  </si>
  <si>
    <t>Hours</t>
  </si>
  <si>
    <t>My hours:</t>
  </si>
  <si>
    <t>You and your supervisor should discuss the number of hours worked at least every four weeks, so that work load can be adjusted if necessary.</t>
  </si>
  <si>
    <t>Name:</t>
  </si>
  <si>
    <t># of hours/contract:</t>
  </si>
  <si>
    <t>Hours left in contract:</t>
  </si>
  <si>
    <t>*Week 4</t>
  </si>
  <si>
    <t>*Week 8</t>
  </si>
  <si>
    <t>*Week 12</t>
  </si>
  <si>
    <t>Week 13</t>
  </si>
  <si>
    <t>Week 14</t>
  </si>
  <si>
    <t>Week 15</t>
  </si>
  <si>
    <t xml:space="preserve">Name: </t>
  </si>
  <si>
    <r>
      <rPr>
        <b/>
        <sz val="12"/>
        <color rgb="FFFF0000"/>
        <rFont val="Wingdings"/>
        <charset val="2"/>
      </rPr>
      <t>ç</t>
    </r>
    <r>
      <rPr>
        <b/>
        <sz val="12"/>
        <color rgb="FFFF0000"/>
        <rFont val="Arial"/>
        <family val="2"/>
      </rPr>
      <t xml:space="preserve"> fill out with total numbers of YOUR contract.</t>
    </r>
  </si>
  <si>
    <t>Research Assistants</t>
  </si>
  <si>
    <t xml:space="preserve">Research Project: </t>
  </si>
  <si>
    <t>Communication</t>
  </si>
  <si>
    <t>Research Tasks and Output Preparation: Other</t>
  </si>
  <si>
    <t>Supervisory Activities</t>
  </si>
  <si>
    <t xml:space="preserve">Emails with Colleagues, Supervisor </t>
  </si>
  <si>
    <t>Summary by Category</t>
  </si>
  <si>
    <t>Data Management</t>
  </si>
  <si>
    <t>Research Tasks and Output Preparaton</t>
  </si>
  <si>
    <t>Admin Tasks</t>
  </si>
  <si>
    <t>Planning Events</t>
  </si>
  <si>
    <t>Maintenance/Organization</t>
  </si>
  <si>
    <t>Summary (by Category)</t>
  </si>
  <si>
    <t>Instructions</t>
  </si>
  <si>
    <t>* Please remember, PSAC Local 901 is here to help and assist you with any of your work needs.</t>
  </si>
  <si>
    <t>Category</t>
  </si>
  <si>
    <t>Data Collection</t>
  </si>
  <si>
    <t>Data Entry</t>
  </si>
  <si>
    <t>Data Analysis</t>
  </si>
  <si>
    <t>Meeting Attendance and Preparation</t>
  </si>
  <si>
    <t>Research Tasks and Output Preparation</t>
  </si>
  <si>
    <t>Reading/Collecting Literature</t>
  </si>
  <si>
    <t>Preparation of Articles, Reports, Presentations, Lit. Review</t>
  </si>
  <si>
    <t>Other (Research Tasks)</t>
  </si>
  <si>
    <t>Administrative Tasks</t>
  </si>
  <si>
    <t>Lab/Facility Admin</t>
  </si>
  <si>
    <t>Tasks Related to Research Finances</t>
  </si>
  <si>
    <t>Other (Admin Tasks)</t>
  </si>
  <si>
    <t>Supervision of Others</t>
  </si>
  <si>
    <t>Organizing/Curating Objects or Documents</t>
  </si>
  <si>
    <t>Lab/Facility Maintenance</t>
  </si>
  <si>
    <t>Hour Tally</t>
  </si>
  <si>
    <t>Planning Conferences, Exhibitions, Performances</t>
  </si>
  <si>
    <t>Save frequently and make a back up copy.</t>
  </si>
  <si>
    <t xml:space="preserve">However, in the case that this does not improve your situation, do not hesitate to contact us at info@psac901.org. We are here to help you. </t>
  </si>
  <si>
    <t>If you are feeling over worked, we recommend you speak with your supervisor.  The stats in My Semester sheet might be helpful if you feel that most of your time are spent in unrelated tasks to your assigned research project.</t>
  </si>
  <si>
    <t>Task Breakdown (general)</t>
  </si>
  <si>
    <t xml:space="preserve">         Hours per Week </t>
  </si>
  <si>
    <t>Task Breakdown (detailed)</t>
  </si>
  <si>
    <t xml:space="preserve">            Hours per Task</t>
  </si>
  <si>
    <t xml:space="preserve">sheet will track/tally your hours throughout the research project and let you know how many hours you have left. </t>
  </si>
  <si>
    <t xml:space="preserve">My Semester </t>
  </si>
  <si>
    <t>Type your name, research project and number of hours of this contract in</t>
  </si>
  <si>
    <t xml:space="preserve"> Week 1</t>
  </si>
  <si>
    <t>sheet.</t>
  </si>
  <si>
    <r>
      <t xml:space="preserve">Please check </t>
    </r>
    <r>
      <rPr>
        <b/>
        <sz val="12"/>
        <color theme="1"/>
        <rFont val="Arial"/>
        <family val="2"/>
      </rPr>
      <t>Instructions Sheet</t>
    </r>
    <r>
      <rPr>
        <sz val="12"/>
        <color theme="1"/>
        <rFont val="Arial"/>
        <family val="2"/>
      </rPr>
      <t xml:space="preserve"> if you are a first time user.</t>
    </r>
  </si>
  <si>
    <t>Click Here</t>
  </si>
  <si>
    <r>
      <rPr>
        <b/>
        <sz val="12"/>
        <color theme="1"/>
        <rFont val="Arial"/>
        <family val="2"/>
      </rPr>
      <t>My Semester Sheet</t>
    </r>
    <r>
      <rPr>
        <sz val="12"/>
        <color theme="1"/>
        <rFont val="Arial"/>
        <family val="2"/>
      </rPr>
      <t xml:space="preserve"> overviews your activities and hours.</t>
    </r>
  </si>
  <si>
    <t>Other</t>
  </si>
  <si>
    <r>
      <t xml:space="preserve">Keep track of your hours using the drop down menus for </t>
    </r>
    <r>
      <rPr>
        <b/>
        <sz val="12"/>
        <color theme="1"/>
        <rFont val="Arial"/>
        <family val="2"/>
      </rPr>
      <t>Activity</t>
    </r>
    <r>
      <rPr>
        <sz val="12"/>
        <color theme="1"/>
        <rFont val="Arial"/>
        <family val="2"/>
      </rPr>
      <t xml:space="preserve"> everyday.  This activity list is given below for reference.</t>
    </r>
  </si>
  <si>
    <t>Notes:</t>
  </si>
  <si>
    <t>Other (please specify in Notes)</t>
  </si>
  <si>
    <t>Activity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</si>
</sst>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1"/>
      <color theme="1"/>
      <name val="Arial"/>
      <family val="2"/>
    </font>
    <font>
      <sz val="10"/>
      <color theme="1"/>
      <name val="Arial"/>
      <family val="2"/>
    </font>
    <font>
      <sz val="8"/>
      <color theme="1"/>
      <name val="Arial"/>
      <family val="2"/>
    </font>
    <font>
      <b/>
      <sz val="8"/>
      <color theme="1"/>
      <name val="Arial"/>
      <family val="2"/>
    </font>
    <font>
      <b/>
      <sz val="14"/>
      <color theme="1"/>
      <name val="Arial"/>
      <family val="2"/>
    </font>
    <font>
      <sz val="16"/>
      <color theme="1"/>
      <name val="Arial"/>
      <family val="2"/>
    </font>
    <font>
      <b/>
      <sz val="11"/>
      <color theme="1"/>
      <name val="Arial"/>
      <family val="2"/>
    </font>
    <font>
      <b/>
      <i/>
      <sz val="11"/>
      <color theme="1"/>
      <name val="Arial"/>
      <family val="2"/>
    </font>
    <font>
      <b/>
      <sz val="11"/>
      <color rgb="FF0070C0"/>
      <name val="Arial"/>
      <family val="2"/>
    </font>
    <font>
      <b/>
      <sz val="10"/>
      <color rgb="FF0070C0"/>
      <name val="Arial"/>
      <family val="2"/>
    </font>
    <font>
      <b/>
      <sz val="10"/>
      <color theme="7" tint="-0.249977111117893"/>
      <name val="Arial"/>
      <family val="2"/>
    </font>
    <font>
      <b/>
      <sz val="12"/>
      <color rgb="FFC00000"/>
      <name val="Arial"/>
      <family val="2"/>
    </font>
    <font>
      <b/>
      <sz val="16"/>
      <color rgb="FFC00000"/>
      <name val="Arial"/>
      <family val="2"/>
    </font>
    <font>
      <u/>
      <sz val="11"/>
      <color theme="10"/>
      <name val="Calibri"/>
      <family val="2"/>
      <scheme val="minor"/>
    </font>
    <font>
      <b/>
      <sz val="18"/>
      <color rgb="FF0070C0"/>
      <name val="Arial"/>
      <family val="2"/>
    </font>
    <font>
      <b/>
      <sz val="20"/>
      <color rgb="FFFF0000"/>
      <name val="Arial"/>
      <family val="2"/>
    </font>
    <font>
      <b/>
      <sz val="12"/>
      <color rgb="FFFF0000"/>
      <name val="Wingdings"/>
      <charset val="2"/>
    </font>
    <font>
      <b/>
      <sz val="12"/>
      <color rgb="FFFF0000"/>
      <name val="Arial"/>
      <family val="2"/>
    </font>
    <font>
      <b/>
      <sz val="48"/>
      <color rgb="FF0070C0"/>
      <name val="Arial"/>
      <family val="2"/>
    </font>
    <font>
      <sz val="12"/>
      <color theme="0"/>
      <name val="Arial"/>
      <family val="2"/>
    </font>
    <font>
      <sz val="12"/>
      <color rgb="FF000000"/>
      <name val="Arial"/>
      <family val="2"/>
    </font>
    <font>
      <b/>
      <sz val="26"/>
      <color theme="1"/>
      <name val="Arial"/>
      <family val="2"/>
    </font>
    <font>
      <sz val="11"/>
      <color theme="0"/>
      <name val="Arial"/>
      <family val="2"/>
    </font>
    <font>
      <u/>
      <sz val="11"/>
      <color theme="1"/>
      <name val="Arial"/>
      <family val="2"/>
    </font>
    <font>
      <u/>
      <sz val="12"/>
      <color theme="10"/>
      <name val="Arial"/>
      <family val="2"/>
    </font>
    <font>
      <b/>
      <u/>
      <sz val="12"/>
      <color theme="10"/>
      <name val="Arial"/>
      <family val="2"/>
    </font>
    <font>
      <sz val="14"/>
      <color theme="1"/>
      <name val="Arial"/>
      <family val="2"/>
    </font>
    <font>
      <b/>
      <sz val="14"/>
      <color rgb="FF0070C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0" tint="-0.14996795556505021"/>
        <bgColor indexed="64"/>
      </patternFill>
    </fill>
  </fills>
  <borders count="2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2">
    <xf numFmtId="0" fontId="0" fillId="0" borderId="0"/>
    <xf numFmtId="0" fontId="17" fillId="0" borderId="0" applyNumberFormat="0" applyFill="0" applyBorder="0" applyAlignment="0" applyProtection="0"/>
  </cellStyleXfs>
  <cellXfs count="128">
    <xf numFmtId="0" fontId="0" fillId="0" borderId="0" xfId="0"/>
    <xf numFmtId="0" fontId="2" fillId="0" borderId="0" xfId="0" applyFont="1" applyAlignment="1">
      <alignment horizontal="center" vertical="center"/>
    </xf>
    <xf numFmtId="0" fontId="7" fillId="0" borderId="0" xfId="0" applyFont="1" applyAlignment="1">
      <alignment horizontal="center" vertical="center" wrapText="1"/>
    </xf>
    <xf numFmtId="0" fontId="4" fillId="0" borderId="0" xfId="0" applyFont="1"/>
    <xf numFmtId="0" fontId="6" fillId="0" borderId="0" xfId="0" applyFont="1"/>
    <xf numFmtId="0" fontId="10" fillId="0" borderId="0" xfId="0" applyFont="1"/>
    <xf numFmtId="0" fontId="11" fillId="0" borderId="0" xfId="0" applyFont="1"/>
    <xf numFmtId="0" fontId="5" fillId="0" borderId="0" xfId="0" applyFont="1"/>
    <xf numFmtId="0" fontId="5" fillId="0" borderId="0" xfId="0" applyFont="1" applyAlignment="1">
      <alignment horizontal="center" vertical="center"/>
    </xf>
    <xf numFmtId="0" fontId="16" fillId="0" borderId="0" xfId="0" applyFont="1"/>
    <xf numFmtId="0" fontId="5" fillId="0" borderId="0" xfId="0" applyFont="1" applyAlignment="1">
      <alignment horizontal="right" vertical="top" wrapText="1"/>
    </xf>
    <xf numFmtId="2" fontId="13" fillId="0" borderId="3" xfId="0" applyNumberFormat="1" applyFont="1" applyBorder="1"/>
    <xf numFmtId="2" fontId="15" fillId="2" borderId="2" xfId="0" applyNumberFormat="1" applyFont="1" applyFill="1" applyBorder="1"/>
    <xf numFmtId="0" fontId="14" fillId="0" borderId="0" xfId="0" applyFont="1"/>
    <xf numFmtId="0" fontId="3" fillId="0" borderId="0" xfId="0" applyFont="1" applyAlignment="1">
      <alignment horizontal="center" vertical="center"/>
    </xf>
    <xf numFmtId="0" fontId="17" fillId="0" borderId="0" xfId="1" applyAlignment="1">
      <alignment horizontal="justify" vertical="center"/>
    </xf>
    <xf numFmtId="0" fontId="4" fillId="0" borderId="0" xfId="0" applyFont="1" applyAlignment="1">
      <alignment wrapText="1"/>
    </xf>
    <xf numFmtId="0" fontId="12" fillId="3" borderId="0" xfId="0" applyFont="1" applyFill="1"/>
    <xf numFmtId="0" fontId="12" fillId="4" borderId="0" xfId="0" applyFont="1" applyFill="1"/>
    <xf numFmtId="0" fontId="8" fillId="0" borderId="0" xfId="0" applyFont="1"/>
    <xf numFmtId="0" fontId="21" fillId="0" borderId="0" xfId="0" applyFont="1" applyAlignment="1">
      <alignment wrapText="1"/>
    </xf>
    <xf numFmtId="0" fontId="4" fillId="0" borderId="0" xfId="0" applyFont="1" applyAlignment="1">
      <alignment horizontal="right"/>
    </xf>
    <xf numFmtId="0" fontId="5" fillId="3" borderId="7" xfId="0" applyFont="1" applyFill="1" applyBorder="1" applyAlignment="1" applyProtection="1">
      <alignment horizontal="right" vertical="top" wrapText="1"/>
      <protection locked="0"/>
    </xf>
    <xf numFmtId="0" fontId="5" fillId="3" borderId="8" xfId="0" applyFont="1" applyFill="1" applyBorder="1" applyAlignment="1" applyProtection="1">
      <alignment horizontal="right" vertical="top" wrapText="1"/>
      <protection locked="0"/>
    </xf>
    <xf numFmtId="0" fontId="18" fillId="5" borderId="1" xfId="0" applyFont="1" applyFill="1" applyBorder="1" applyAlignment="1" applyProtection="1">
      <alignment horizontal="center" vertical="center"/>
      <protection locked="0"/>
    </xf>
    <xf numFmtId="0" fontId="12" fillId="3" borderId="0" xfId="0" applyFont="1" applyFill="1" applyAlignment="1" applyProtection="1">
      <alignment horizontal="left" wrapText="1"/>
      <protection locked="0"/>
    </xf>
    <xf numFmtId="0" fontId="12" fillId="4" borderId="0" xfId="0" applyFont="1" applyFill="1" applyAlignment="1" applyProtection="1">
      <alignment horizontal="left"/>
      <protection locked="0"/>
    </xf>
    <xf numFmtId="0" fontId="12" fillId="5" borderId="0" xfId="0" applyFont="1" applyFill="1"/>
    <xf numFmtId="0" fontId="2"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top"/>
    </xf>
    <xf numFmtId="0" fontId="9" fillId="0" borderId="0" xfId="0" applyFont="1"/>
    <xf numFmtId="0" fontId="9" fillId="0" borderId="0" xfId="0" applyFont="1" applyAlignment="1">
      <alignment horizontal="center" vertical="center"/>
    </xf>
    <xf numFmtId="0" fontId="2" fillId="0" borderId="0" xfId="0" applyFont="1" applyAlignment="1">
      <alignment horizontal="left" vertical="center"/>
    </xf>
    <xf numFmtId="0" fontId="23" fillId="0" borderId="0" xfId="0" applyFont="1" applyAlignment="1">
      <alignment horizontal="center" vertical="center"/>
    </xf>
    <xf numFmtId="0" fontId="4" fillId="0" borderId="0" xfId="0" applyFont="1" applyAlignment="1">
      <alignment vertical="top" wrapText="1"/>
    </xf>
    <xf numFmtId="0" fontId="5" fillId="3" borderId="7"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24" fillId="0" borderId="0" xfId="0" applyFont="1" applyAlignment="1">
      <alignment horizontal="left" vertical="center"/>
    </xf>
    <xf numFmtId="0" fontId="5" fillId="3" borderId="7" xfId="0" applyFont="1" applyFill="1" applyBorder="1" applyAlignment="1" applyProtection="1">
      <alignment vertical="center" wrapText="1"/>
      <protection locked="0"/>
    </xf>
    <xf numFmtId="0" fontId="5" fillId="3" borderId="8" xfId="0" applyFont="1" applyFill="1" applyBorder="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19" fillId="0" borderId="0" xfId="0" applyFont="1"/>
    <xf numFmtId="0" fontId="4" fillId="0" borderId="0" xfId="0" applyFont="1" applyAlignment="1">
      <alignment vertical="top"/>
    </xf>
    <xf numFmtId="0" fontId="10" fillId="0" borderId="0" xfId="0" applyFont="1" applyAlignment="1">
      <alignment vertical="top"/>
    </xf>
    <xf numFmtId="0" fontId="1" fillId="0" borderId="0" xfId="0" applyFont="1" applyAlignment="1">
      <alignment vertical="top"/>
    </xf>
    <xf numFmtId="0" fontId="5" fillId="0" borderId="0" xfId="0" applyFont="1" applyAlignment="1">
      <alignment horizontal="right" vertical="top"/>
    </xf>
    <xf numFmtId="0" fontId="4" fillId="0" borderId="0" xfId="0" applyFont="1" applyAlignment="1">
      <alignment horizontal="center" vertical="center"/>
    </xf>
    <xf numFmtId="0" fontId="25"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10" fillId="5" borderId="0" xfId="0" applyFont="1" applyFill="1" applyAlignment="1">
      <alignment vertical="center"/>
    </xf>
    <xf numFmtId="2" fontId="22" fillId="0" borderId="0" xfId="0" applyNumberFormat="1" applyFont="1" applyAlignment="1">
      <alignment vertical="center"/>
    </xf>
    <xf numFmtId="0" fontId="23" fillId="0" borderId="0" xfId="0" applyFont="1" applyAlignment="1">
      <alignment vertical="center"/>
    </xf>
    <xf numFmtId="0" fontId="26" fillId="0" borderId="0" xfId="0" applyFont="1" applyAlignment="1">
      <alignment vertical="center"/>
    </xf>
    <xf numFmtId="0" fontId="3" fillId="0" borderId="0" xfId="0" applyFont="1" applyAlignment="1">
      <alignment vertical="center"/>
    </xf>
    <xf numFmtId="2" fontId="27" fillId="0" borderId="0" xfId="0" applyNumberFormat="1" applyFont="1" applyAlignment="1">
      <alignment horizontal="center" vertical="center"/>
    </xf>
    <xf numFmtId="0" fontId="29" fillId="0" borderId="0" xfId="1" applyFont="1" applyAlignment="1">
      <alignment horizontal="left" vertical="center"/>
    </xf>
    <xf numFmtId="0" fontId="5" fillId="0" borderId="0" xfId="0" applyFont="1" applyAlignment="1" applyProtection="1">
      <alignment horizontal="right" vertical="top" wrapText="1"/>
      <protection locked="0"/>
    </xf>
    <xf numFmtId="0" fontId="28" fillId="0" borderId="0" xfId="1" applyFont="1" applyFill="1" applyBorder="1" applyAlignment="1">
      <alignment horizontal="center" vertical="center"/>
    </xf>
    <xf numFmtId="0" fontId="4" fillId="0" borderId="0" xfId="0" applyFont="1" applyAlignment="1">
      <alignment horizontal="left"/>
    </xf>
    <xf numFmtId="0" fontId="10" fillId="0" borderId="0" xfId="0" applyFont="1" applyAlignment="1">
      <alignment vertical="top" wrapText="1"/>
    </xf>
    <xf numFmtId="0" fontId="4" fillId="5" borderId="0" xfId="0" applyFont="1" applyFill="1"/>
    <xf numFmtId="0" fontId="5" fillId="0" borderId="0" xfId="0" applyFont="1" applyAlignment="1" applyProtection="1">
      <alignment horizontal="left" vertical="center" wrapText="1"/>
      <protection locked="0"/>
    </xf>
    <xf numFmtId="0" fontId="10" fillId="0" borderId="0" xfId="0" applyFont="1" applyAlignment="1">
      <alignment horizontal="right" vertical="center"/>
    </xf>
    <xf numFmtId="0" fontId="2" fillId="0" borderId="13" xfId="0" applyFont="1" applyBorder="1" applyAlignment="1">
      <alignment horizontal="left" vertical="center"/>
    </xf>
    <xf numFmtId="0" fontId="4" fillId="0" borderId="14" xfId="0" applyFont="1" applyBorder="1"/>
    <xf numFmtId="0" fontId="24" fillId="0" borderId="13" xfId="0" applyFont="1" applyBorder="1" applyAlignment="1">
      <alignment horizontal="left" vertical="center"/>
    </xf>
    <xf numFmtId="0" fontId="2" fillId="0" borderId="15" xfId="0" applyFont="1" applyBorder="1"/>
    <xf numFmtId="0" fontId="4" fillId="0" borderId="16" xfId="0" applyFont="1" applyBorder="1"/>
    <xf numFmtId="0" fontId="2" fillId="0" borderId="16" xfId="0" applyFont="1" applyBorder="1"/>
    <xf numFmtId="0" fontId="4" fillId="0" borderId="17" xfId="0" applyFont="1" applyBorder="1"/>
    <xf numFmtId="0" fontId="4" fillId="0" borderId="18" xfId="0" applyFont="1" applyBorder="1"/>
    <xf numFmtId="0" fontId="4" fillId="0" borderId="19" xfId="0" applyFont="1" applyBorder="1"/>
    <xf numFmtId="0" fontId="2" fillId="6" borderId="13" xfId="0" applyFont="1" applyFill="1" applyBorder="1" applyAlignment="1">
      <alignment horizontal="left" vertical="center"/>
    </xf>
    <xf numFmtId="0" fontId="4" fillId="6" borderId="0" xfId="0" applyFont="1" applyFill="1"/>
    <xf numFmtId="0" fontId="4" fillId="6" borderId="18" xfId="0" applyFont="1" applyFill="1" applyBorder="1"/>
    <xf numFmtId="0" fontId="2" fillId="6" borderId="0" xfId="0" applyFont="1" applyFill="1" applyAlignment="1">
      <alignment horizontal="left" vertical="center"/>
    </xf>
    <xf numFmtId="0" fontId="4" fillId="6" borderId="14" xfId="0" applyFont="1" applyFill="1" applyBorder="1"/>
    <xf numFmtId="0" fontId="8" fillId="0" borderId="0" xfId="0" applyFont="1" applyAlignment="1">
      <alignment horizontal="left" vertical="center"/>
    </xf>
    <xf numFmtId="0" fontId="30" fillId="0" borderId="0" xfId="0" applyFont="1" applyAlignment="1">
      <alignment vertical="center"/>
    </xf>
    <xf numFmtId="0" fontId="8" fillId="0" borderId="0" xfId="0" applyFont="1" applyAlignment="1">
      <alignment horizontal="center" vertical="center"/>
    </xf>
    <xf numFmtId="0" fontId="31" fillId="0" borderId="0" xfId="0" applyFont="1" applyAlignment="1">
      <alignment horizontal="center" vertical="center"/>
    </xf>
    <xf numFmtId="0" fontId="10" fillId="0" borderId="0" xfId="0" applyFont="1" applyAlignment="1">
      <alignment vertical="center"/>
    </xf>
    <xf numFmtId="0" fontId="2" fillId="0" borderId="7" xfId="0" applyFont="1" applyBorder="1" applyAlignment="1">
      <alignment vertical="center"/>
    </xf>
    <xf numFmtId="2" fontId="2" fillId="6" borderId="14" xfId="0" applyNumberFormat="1" applyFont="1" applyFill="1" applyBorder="1" applyAlignment="1">
      <alignment vertical="center"/>
    </xf>
    <xf numFmtId="2" fontId="2" fillId="0" borderId="14" xfId="0" applyNumberFormat="1" applyFont="1" applyBorder="1" applyAlignment="1">
      <alignment vertical="center"/>
    </xf>
    <xf numFmtId="2" fontId="2" fillId="6" borderId="17" xfId="0" applyNumberFormat="1" applyFont="1" applyFill="1" applyBorder="1" applyAlignment="1">
      <alignment vertical="center"/>
    </xf>
    <xf numFmtId="0" fontId="3" fillId="0" borderId="23" xfId="0" applyFont="1" applyBorder="1" applyAlignment="1">
      <alignment vertical="center"/>
    </xf>
    <xf numFmtId="0" fontId="3" fillId="6" borderId="25" xfId="1" applyFont="1" applyFill="1" applyBorder="1" applyAlignment="1">
      <alignment vertical="center"/>
    </xf>
    <xf numFmtId="0" fontId="3" fillId="0" borderId="25" xfId="1" applyFont="1" applyBorder="1" applyAlignment="1">
      <alignment vertical="center"/>
    </xf>
    <xf numFmtId="0" fontId="3" fillId="6" borderId="26" xfId="1" applyFont="1" applyFill="1" applyBorder="1" applyAlignment="1">
      <alignment vertical="center"/>
    </xf>
    <xf numFmtId="0" fontId="4" fillId="6" borderId="27" xfId="0" applyFont="1" applyFill="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10" fillId="0" borderId="9" xfId="0" applyFont="1" applyBorder="1" applyAlignment="1">
      <alignment horizontal="center" vertical="center"/>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3" borderId="0" xfId="0" applyFont="1" applyFill="1" applyAlignment="1">
      <alignment horizontal="left" vertical="center"/>
    </xf>
    <xf numFmtId="0" fontId="10" fillId="0" borderId="0" xfId="0" applyFont="1" applyAlignment="1">
      <alignment horizontal="left" vertical="center"/>
    </xf>
    <xf numFmtId="0" fontId="4" fillId="0" borderId="0" xfId="0" applyFont="1" applyAlignment="1">
      <alignment horizontal="left" vertical="center"/>
    </xf>
    <xf numFmtId="0" fontId="5" fillId="3" borderId="9" xfId="0" applyFont="1" applyFill="1" applyBorder="1" applyAlignment="1" applyProtection="1">
      <alignment horizontal="right" vertical="top" wrapText="1"/>
      <protection locked="0"/>
    </xf>
    <xf numFmtId="0" fontId="4" fillId="0" borderId="0" xfId="0" applyFont="1" applyAlignment="1" applyProtection="1">
      <alignment horizontal="center" vertical="center"/>
      <protection locked="0"/>
    </xf>
    <xf numFmtId="0" fontId="5" fillId="0" borderId="0" xfId="0" applyFont="1" applyProtection="1">
      <protection locked="0"/>
    </xf>
    <xf numFmtId="0" fontId="8" fillId="0" borderId="0" xfId="0" applyFont="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3" fillId="0" borderId="0" xfId="0" applyFont="1" applyAlignment="1">
      <alignment horizontal="center" vertical="center"/>
    </xf>
    <xf numFmtId="0" fontId="2" fillId="0" borderId="13" xfId="0" applyFont="1" applyBorder="1" applyAlignment="1">
      <alignment horizontal="left" vertical="center"/>
    </xf>
    <xf numFmtId="0" fontId="2" fillId="0" borderId="0" xfId="0" applyFont="1" applyAlignment="1">
      <alignment horizontal="left" vertical="center"/>
    </xf>
    <xf numFmtId="0" fontId="2" fillId="6" borderId="13" xfId="0" applyFont="1" applyFill="1" applyBorder="1" applyAlignment="1">
      <alignment horizontal="left" vertical="center"/>
    </xf>
    <xf numFmtId="0" fontId="2" fillId="6" borderId="0" xfId="0" applyFont="1" applyFill="1" applyAlignment="1">
      <alignment horizontal="left" vertical="center"/>
    </xf>
    <xf numFmtId="0" fontId="8" fillId="0" borderId="0" xfId="0" applyFont="1" applyAlignment="1">
      <alignment horizontal="center" vertical="center"/>
    </xf>
    <xf numFmtId="2" fontId="22" fillId="0" borderId="0" xfId="0" applyNumberFormat="1" applyFont="1" applyAlignment="1">
      <alignment horizontal="center" vertical="center"/>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66FFFF"/>
      <color rgb="FF00FFFF"/>
      <color rgb="FFCC0066"/>
      <color rgb="FF339966"/>
      <color rgb="FF66FF33"/>
      <color rgb="FFFF33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BB-4C40-8D8C-80A0597703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BB-4C40-8D8C-80A0597703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BB-4C40-8D8C-80A0597703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BB-4C40-8D8C-80A0597703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BB-4C40-8D8C-80A05977033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BB-4C40-8D8C-80A05977033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BB-4C40-8D8C-80A05977033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BB-4C40-8D8C-80A05977033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3BB-4C40-8D8C-80A05977033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3BB-4C40-8D8C-80A05977033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33BB-4C40-8D8C-80A059770332}"/>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33BB-4C40-8D8C-80A059770332}"/>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33BB-4C40-8D8C-80A059770332}"/>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33BB-4C40-8D8C-80A059770332}"/>
              </c:ext>
            </c:extLst>
          </c:dPt>
          <c:cat>
            <c:strRef>
              <c:f>'My Semester'!$A$31:$A$37</c:f>
              <c:strCache>
                <c:ptCount val="7"/>
                <c:pt idx="0">
                  <c:v>Data Management</c:v>
                </c:pt>
                <c:pt idx="1">
                  <c:v>Communication</c:v>
                </c:pt>
                <c:pt idx="2">
                  <c:v>Research Tasks and Output Preparaton</c:v>
                </c:pt>
                <c:pt idx="3">
                  <c:v>Admin Tasks</c:v>
                </c:pt>
                <c:pt idx="4">
                  <c:v>Supervisory Activities</c:v>
                </c:pt>
                <c:pt idx="5">
                  <c:v>Maintenance/Organization</c:v>
                </c:pt>
                <c:pt idx="6">
                  <c:v>Planning Events</c:v>
                </c:pt>
              </c:strCache>
            </c:strRef>
          </c:cat>
          <c:val>
            <c:numRef>
              <c:f>'My Semester'!$B$31:$B$37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02D-B245-8A42-E9E2AEF8D01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'My Semester'!$C$27:$C$42</c:f>
              <c:strCache>
                <c:ptCount val="16"/>
                <c:pt idx="0">
                  <c:v>Data Collection</c:v>
                </c:pt>
                <c:pt idx="1">
                  <c:v>Data Entry</c:v>
                </c:pt>
                <c:pt idx="2">
                  <c:v>Data Analysis</c:v>
                </c:pt>
                <c:pt idx="3">
                  <c:v>Meeting Attendance and Preparation</c:v>
                </c:pt>
                <c:pt idx="4">
                  <c:v>Emails with Colleagues, Supervisor </c:v>
                </c:pt>
                <c:pt idx="5">
                  <c:v>Reading/Collecting Literature</c:v>
                </c:pt>
                <c:pt idx="6">
                  <c:v>Preparation of Articles, Reports, Presentations, Lit. Review</c:v>
                </c:pt>
                <c:pt idx="7">
                  <c:v>Other (Research Tasks)</c:v>
                </c:pt>
                <c:pt idx="8">
                  <c:v>Lab/Facility Admin</c:v>
                </c:pt>
                <c:pt idx="9">
                  <c:v>Tasks Related to Research Finances</c:v>
                </c:pt>
                <c:pt idx="10">
                  <c:v>Other (Admin Tasks)</c:v>
                </c:pt>
                <c:pt idx="11">
                  <c:v>Supervision of Others</c:v>
                </c:pt>
                <c:pt idx="12">
                  <c:v>Lab/Facility Maintenance</c:v>
                </c:pt>
                <c:pt idx="13">
                  <c:v>Organizing/Curating Objects or Documents</c:v>
                </c:pt>
                <c:pt idx="14">
                  <c:v>Planning Conferences, Exhibitions, Performances</c:v>
                </c:pt>
                <c:pt idx="15">
                  <c:v>Other</c:v>
                </c:pt>
              </c:strCache>
            </c:strRef>
          </c:cat>
          <c:val>
            <c:numRef>
              <c:f>'My Semester'!$D$27:$D$42</c:f>
              <c:numCache>
                <c:formatCode>General</c:formatCode>
                <c:ptCount val="16"/>
              </c:numCache>
            </c:numRef>
          </c:val>
          <c:extLst>
            <c:ext xmlns:c16="http://schemas.microsoft.com/office/drawing/2014/chart" uri="{C3380CC4-5D6E-409C-BE32-E72D297353CC}">
              <c16:uniqueId val="{00000000-AD2E-5F4C-B672-F4D74B73987C}"/>
            </c:ext>
          </c:extLst>
        </c:ser>
        <c:ser>
          <c:idx val="1"/>
          <c:order val="1"/>
          <c:spPr>
            <a:solidFill>
              <a:schemeClr val="accent2"/>
            </a:solidFill>
            <a:ln>
              <a:noFill/>
            </a:ln>
            <a:effectLst/>
          </c:spPr>
          <c:invertIfNegative val="0"/>
          <c:cat>
            <c:strRef>
              <c:f>'My Semester'!$C$27:$C$42</c:f>
              <c:strCache>
                <c:ptCount val="16"/>
                <c:pt idx="0">
                  <c:v>Data Collection</c:v>
                </c:pt>
                <c:pt idx="1">
                  <c:v>Data Entry</c:v>
                </c:pt>
                <c:pt idx="2">
                  <c:v>Data Analysis</c:v>
                </c:pt>
                <c:pt idx="3">
                  <c:v>Meeting Attendance and Preparation</c:v>
                </c:pt>
                <c:pt idx="4">
                  <c:v>Emails with Colleagues, Supervisor </c:v>
                </c:pt>
                <c:pt idx="5">
                  <c:v>Reading/Collecting Literature</c:v>
                </c:pt>
                <c:pt idx="6">
                  <c:v>Preparation of Articles, Reports, Presentations, Lit. Review</c:v>
                </c:pt>
                <c:pt idx="7">
                  <c:v>Other (Research Tasks)</c:v>
                </c:pt>
                <c:pt idx="8">
                  <c:v>Lab/Facility Admin</c:v>
                </c:pt>
                <c:pt idx="9">
                  <c:v>Tasks Related to Research Finances</c:v>
                </c:pt>
                <c:pt idx="10">
                  <c:v>Other (Admin Tasks)</c:v>
                </c:pt>
                <c:pt idx="11">
                  <c:v>Supervision of Others</c:v>
                </c:pt>
                <c:pt idx="12">
                  <c:v>Lab/Facility Maintenance</c:v>
                </c:pt>
                <c:pt idx="13">
                  <c:v>Organizing/Curating Objects or Documents</c:v>
                </c:pt>
                <c:pt idx="14">
                  <c:v>Planning Conferences, Exhibitions, Performances</c:v>
                </c:pt>
                <c:pt idx="15">
                  <c:v>Other</c:v>
                </c:pt>
              </c:strCache>
            </c:strRef>
          </c:cat>
          <c:val>
            <c:numRef>
              <c:f>'My Semester'!$E$27:$E$42</c:f>
              <c:numCache>
                <c:formatCode>General</c:formatCode>
                <c:ptCount val="16"/>
              </c:numCache>
            </c:numRef>
          </c:val>
          <c:extLst>
            <c:ext xmlns:c16="http://schemas.microsoft.com/office/drawing/2014/chart" uri="{C3380CC4-5D6E-409C-BE32-E72D297353CC}">
              <c16:uniqueId val="{00000000-65B4-4D40-97C1-8FDDB5B263CF}"/>
            </c:ext>
          </c:extLst>
        </c:ser>
        <c:ser>
          <c:idx val="2"/>
          <c:order val="2"/>
          <c:spPr>
            <a:solidFill>
              <a:schemeClr val="accent3"/>
            </a:solidFill>
            <a:ln>
              <a:noFill/>
            </a:ln>
            <a:effectLst/>
          </c:spPr>
          <c:invertIfNegative val="0"/>
          <c:cat>
            <c:strRef>
              <c:f>'My Semester'!$C$27:$C$42</c:f>
              <c:strCache>
                <c:ptCount val="16"/>
                <c:pt idx="0">
                  <c:v>Data Collection</c:v>
                </c:pt>
                <c:pt idx="1">
                  <c:v>Data Entry</c:v>
                </c:pt>
                <c:pt idx="2">
                  <c:v>Data Analysis</c:v>
                </c:pt>
                <c:pt idx="3">
                  <c:v>Meeting Attendance and Preparation</c:v>
                </c:pt>
                <c:pt idx="4">
                  <c:v>Emails with Colleagues, Supervisor </c:v>
                </c:pt>
                <c:pt idx="5">
                  <c:v>Reading/Collecting Literature</c:v>
                </c:pt>
                <c:pt idx="6">
                  <c:v>Preparation of Articles, Reports, Presentations, Lit. Review</c:v>
                </c:pt>
                <c:pt idx="7">
                  <c:v>Other (Research Tasks)</c:v>
                </c:pt>
                <c:pt idx="8">
                  <c:v>Lab/Facility Admin</c:v>
                </c:pt>
                <c:pt idx="9">
                  <c:v>Tasks Related to Research Finances</c:v>
                </c:pt>
                <c:pt idx="10">
                  <c:v>Other (Admin Tasks)</c:v>
                </c:pt>
                <c:pt idx="11">
                  <c:v>Supervision of Others</c:v>
                </c:pt>
                <c:pt idx="12">
                  <c:v>Lab/Facility Maintenance</c:v>
                </c:pt>
                <c:pt idx="13">
                  <c:v>Organizing/Curating Objects or Documents</c:v>
                </c:pt>
                <c:pt idx="14">
                  <c:v>Planning Conferences, Exhibitions, Performances</c:v>
                </c:pt>
                <c:pt idx="15">
                  <c:v>Other</c:v>
                </c:pt>
              </c:strCache>
            </c:strRef>
          </c:cat>
          <c:val>
            <c:numRef>
              <c:f>'My Semester'!$F$27:$F$42</c:f>
              <c:numCache>
                <c:formatCode>General</c:formatCode>
                <c:ptCount val="16"/>
              </c:numCache>
            </c:numRef>
          </c:val>
          <c:extLst>
            <c:ext xmlns:c16="http://schemas.microsoft.com/office/drawing/2014/chart" uri="{C3380CC4-5D6E-409C-BE32-E72D297353CC}">
              <c16:uniqueId val="{00000001-65B4-4D40-97C1-8FDDB5B263CF}"/>
            </c:ext>
          </c:extLst>
        </c:ser>
        <c:ser>
          <c:idx val="3"/>
          <c:order val="3"/>
          <c:spPr>
            <a:solidFill>
              <a:schemeClr val="accent4"/>
            </a:solidFill>
            <a:ln>
              <a:noFill/>
            </a:ln>
            <a:effectLst/>
          </c:spPr>
          <c:invertIfNegative val="0"/>
          <c:cat>
            <c:strRef>
              <c:f>'My Semester'!$C$27:$C$42</c:f>
              <c:strCache>
                <c:ptCount val="16"/>
                <c:pt idx="0">
                  <c:v>Data Collection</c:v>
                </c:pt>
                <c:pt idx="1">
                  <c:v>Data Entry</c:v>
                </c:pt>
                <c:pt idx="2">
                  <c:v>Data Analysis</c:v>
                </c:pt>
                <c:pt idx="3">
                  <c:v>Meeting Attendance and Preparation</c:v>
                </c:pt>
                <c:pt idx="4">
                  <c:v>Emails with Colleagues, Supervisor </c:v>
                </c:pt>
                <c:pt idx="5">
                  <c:v>Reading/Collecting Literature</c:v>
                </c:pt>
                <c:pt idx="6">
                  <c:v>Preparation of Articles, Reports, Presentations, Lit. Review</c:v>
                </c:pt>
                <c:pt idx="7">
                  <c:v>Other (Research Tasks)</c:v>
                </c:pt>
                <c:pt idx="8">
                  <c:v>Lab/Facility Admin</c:v>
                </c:pt>
                <c:pt idx="9">
                  <c:v>Tasks Related to Research Finances</c:v>
                </c:pt>
                <c:pt idx="10">
                  <c:v>Other (Admin Tasks)</c:v>
                </c:pt>
                <c:pt idx="11">
                  <c:v>Supervision of Others</c:v>
                </c:pt>
                <c:pt idx="12">
                  <c:v>Lab/Facility Maintenance</c:v>
                </c:pt>
                <c:pt idx="13">
                  <c:v>Organizing/Curating Objects or Documents</c:v>
                </c:pt>
                <c:pt idx="14">
                  <c:v>Planning Conferences, Exhibitions, Performances</c:v>
                </c:pt>
                <c:pt idx="15">
                  <c:v>Other</c:v>
                </c:pt>
              </c:strCache>
            </c:strRef>
          </c:cat>
          <c:val>
            <c:numRef>
              <c:f>'My Semester'!$G$27:$G$42</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65B4-4D40-97C1-8FDDB5B263CF}"/>
            </c:ext>
          </c:extLst>
        </c:ser>
        <c:dLbls>
          <c:showLegendKey val="0"/>
          <c:showVal val="0"/>
          <c:showCatName val="0"/>
          <c:showSerName val="0"/>
          <c:showPercent val="0"/>
          <c:showBubbleSize val="0"/>
        </c:dLbls>
        <c:gapWidth val="182"/>
        <c:axId val="1755368672"/>
        <c:axId val="1755335648"/>
      </c:barChart>
      <c:catAx>
        <c:axId val="17553686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5335648"/>
        <c:crosses val="autoZero"/>
        <c:auto val="1"/>
        <c:lblAlgn val="ctr"/>
        <c:lblOffset val="100"/>
        <c:noMultiLvlLbl val="0"/>
      </c:catAx>
      <c:valAx>
        <c:axId val="1755335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5368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328940</xdr:colOff>
      <xdr:row>3</xdr:row>
      <xdr:rowOff>54690</xdr:rowOff>
    </xdr:to>
    <xdr:pic>
      <xdr:nvPicPr>
        <xdr:cNvPr id="2" name="Picture 1">
          <a:extLst>
            <a:ext uri="{FF2B5EF4-FFF2-40B4-BE49-F238E27FC236}">
              <a16:creationId xmlns:a16="http://schemas.microsoft.com/office/drawing/2014/main" id="{DB7A6E60-3E17-AD48-BF6E-F5EB4393C6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6221" cy="6164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0"/>
          <a:ext cx="2397851" cy="6055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2397851" cy="6055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2397851" cy="6055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0"/>
          <a:ext cx="2397851" cy="6055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2397851" cy="6055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2397851" cy="6055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0"/>
          <a:ext cx="2397851" cy="6055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5500" y="0"/>
          <a:ext cx="2397851" cy="599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660628</xdr:colOff>
      <xdr:row>3</xdr:row>
      <xdr:rowOff>101595</xdr:rowOff>
    </xdr:from>
    <xdr:to>
      <xdr:col>14</xdr:col>
      <xdr:colOff>296335</xdr:colOff>
      <xdr:row>22</xdr:row>
      <xdr:rowOff>169334</xdr:rowOff>
    </xdr:to>
    <xdr:graphicFrame macro="">
      <xdr:nvGraphicFramePr>
        <xdr:cNvPr id="2" name="Chart 1">
          <a:extLst>
            <a:ext uri="{FF2B5EF4-FFF2-40B4-BE49-F238E27FC236}">
              <a16:creationId xmlns:a16="http://schemas.microsoft.com/office/drawing/2014/main" id="{5AA04806-0156-6047-902C-E765A05CE5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68415</xdr:rowOff>
    </xdr:from>
    <xdr:to>
      <xdr:col>14</xdr:col>
      <xdr:colOff>827248</xdr:colOff>
      <xdr:row>41</xdr:row>
      <xdr:rowOff>7502</xdr:rowOff>
    </xdr:to>
    <xdr:graphicFrame macro="">
      <xdr:nvGraphicFramePr>
        <xdr:cNvPr id="7" name="Chart 6">
          <a:extLst>
            <a:ext uri="{FF2B5EF4-FFF2-40B4-BE49-F238E27FC236}">
              <a16:creationId xmlns:a16="http://schemas.microsoft.com/office/drawing/2014/main" id="{95CFE66B-E32D-5E4C-A0A9-3D0C7BAD87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9525</xdr:colOff>
      <xdr:row>0</xdr:row>
      <xdr:rowOff>4081</xdr:rowOff>
    </xdr:from>
    <xdr:to>
      <xdr:col>10</xdr:col>
      <xdr:colOff>58120</xdr:colOff>
      <xdr:row>2</xdr:row>
      <xdr:rowOff>69850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96525" y="80281"/>
          <a:ext cx="2397851" cy="6055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14112</xdr:colOff>
      <xdr:row>0</xdr:row>
      <xdr:rowOff>0</xdr:rowOff>
    </xdr:from>
    <xdr:to>
      <xdr:col>4</xdr:col>
      <xdr:colOff>824463</xdr:colOff>
      <xdr:row>2</xdr:row>
      <xdr:rowOff>97519</xdr:rowOff>
    </xdr:to>
    <xdr:pic>
      <xdr:nvPicPr>
        <xdr:cNvPr id="3" name="Picture 2">
          <a:extLst>
            <a:ext uri="{FF2B5EF4-FFF2-40B4-BE49-F238E27FC236}">
              <a16:creationId xmlns:a16="http://schemas.microsoft.com/office/drawing/2014/main" id="{33B9582D-6C0F-724D-A42F-CAF5DBDBA4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12" y="0"/>
          <a:ext cx="2404907" cy="6055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810351</xdr:colOff>
      <xdr:row>2</xdr:row>
      <xdr:rowOff>97519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10551" cy="6055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0"/>
          <a:ext cx="2397851" cy="6055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806470</xdr:colOff>
      <xdr:row>2</xdr:row>
      <xdr:rowOff>91169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97851" cy="6055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2397851" cy="6055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797651</xdr:colOff>
      <xdr:row>2</xdr:row>
      <xdr:rowOff>91169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0"/>
          <a:ext cx="2397851" cy="6055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4D3E9-53E9-864F-A1D1-36A30898A206}">
  <sheetPr codeName="Sheet1"/>
  <dimension ref="A6:M36"/>
  <sheetViews>
    <sheetView showGridLines="0" tabSelected="1" zoomScale="85" zoomScaleNormal="85" workbookViewId="0">
      <selection activeCell="H8" sqref="H8"/>
    </sheetView>
  </sheetViews>
  <sheetFormatPr baseColWidth="10" defaultColWidth="11.5" defaultRowHeight="14" x14ac:dyDescent="0.15"/>
  <cols>
    <col min="1" max="1" width="3.83203125" style="51" customWidth="1"/>
    <col min="2" max="2" width="13.1640625" style="3" customWidth="1"/>
    <col min="3" max="6" width="11.5" style="3"/>
    <col min="7" max="7" width="7" style="3" customWidth="1"/>
    <col min="8" max="8" width="8.5" style="3" customWidth="1"/>
    <col min="9" max="16384" width="11.5" style="3"/>
  </cols>
  <sheetData>
    <row r="6" spans="1:13" ht="33" x14ac:dyDescent="0.15">
      <c r="B6" s="52" t="s">
        <v>52</v>
      </c>
    </row>
    <row r="7" spans="1:13" ht="16" x14ac:dyDescent="0.15">
      <c r="A7" s="51">
        <v>1</v>
      </c>
      <c r="B7" s="53" t="s">
        <v>81</v>
      </c>
      <c r="H7" s="61" t="s">
        <v>82</v>
      </c>
      <c r="I7" s="3" t="s">
        <v>83</v>
      </c>
    </row>
    <row r="8" spans="1:13" ht="16" x14ac:dyDescent="0.15">
      <c r="A8" s="51">
        <f>A7+1</f>
        <v>2</v>
      </c>
      <c r="B8" s="53" t="s">
        <v>88</v>
      </c>
      <c r="E8" s="64"/>
    </row>
    <row r="9" spans="1:13" ht="16" x14ac:dyDescent="0.2">
      <c r="A9" s="51">
        <f>A8+1</f>
        <v>3</v>
      </c>
      <c r="B9" s="61" t="s">
        <v>80</v>
      </c>
      <c r="C9" s="28" t="s">
        <v>79</v>
      </c>
    </row>
    <row r="10" spans="1:13" ht="16" x14ac:dyDescent="0.15">
      <c r="A10" s="51">
        <f>A9+1</f>
        <v>4</v>
      </c>
      <c r="B10" s="53" t="s">
        <v>72</v>
      </c>
    </row>
    <row r="11" spans="1:13" ht="15" customHeight="1" x14ac:dyDescent="0.15"/>
    <row r="12" spans="1:13" ht="15" customHeight="1" x14ac:dyDescent="0.15"/>
    <row r="13" spans="1:13" x14ac:dyDescent="0.15">
      <c r="B13" s="54" t="s">
        <v>53</v>
      </c>
      <c r="D13" s="38"/>
      <c r="E13" s="38"/>
      <c r="F13" s="38"/>
      <c r="G13" s="38"/>
      <c r="H13" s="38"/>
      <c r="I13" s="38"/>
    </row>
    <row r="14" spans="1:13" x14ac:dyDescent="0.15">
      <c r="B14" s="54" t="s">
        <v>74</v>
      </c>
      <c r="D14" s="65"/>
      <c r="E14" s="65"/>
      <c r="F14" s="65"/>
      <c r="G14" s="65"/>
      <c r="H14" s="65"/>
      <c r="I14" s="65"/>
    </row>
    <row r="15" spans="1:13" x14ac:dyDescent="0.15">
      <c r="B15" s="54" t="s">
        <v>73</v>
      </c>
    </row>
    <row r="16" spans="1:13" x14ac:dyDescent="0.15">
      <c r="B16" s="55" t="s">
        <v>27</v>
      </c>
      <c r="C16" s="66"/>
      <c r="D16" s="66"/>
      <c r="E16" s="66"/>
      <c r="F16" s="66"/>
      <c r="G16" s="66"/>
      <c r="H16" s="66"/>
      <c r="I16" s="66"/>
      <c r="J16" s="66"/>
      <c r="K16" s="66"/>
      <c r="L16" s="66"/>
      <c r="M16" s="66"/>
    </row>
    <row r="19" spans="2:11" ht="19" thickBot="1" x14ac:dyDescent="0.2">
      <c r="B19" s="112" t="s">
        <v>91</v>
      </c>
      <c r="C19" s="112"/>
    </row>
    <row r="20" spans="2:11" ht="16" x14ac:dyDescent="0.15">
      <c r="B20" s="113" t="s">
        <v>54</v>
      </c>
      <c r="C20" s="114"/>
      <c r="D20" s="114"/>
      <c r="E20" s="115"/>
      <c r="F20" s="116" t="s">
        <v>10</v>
      </c>
      <c r="G20" s="114"/>
      <c r="H20" s="114"/>
      <c r="I20" s="114"/>
      <c r="J20" s="114"/>
      <c r="K20" s="117"/>
    </row>
    <row r="21" spans="2:11" ht="16" x14ac:dyDescent="0.15">
      <c r="B21" s="78" t="s">
        <v>46</v>
      </c>
      <c r="C21" s="79"/>
      <c r="D21" s="79"/>
      <c r="E21" s="80"/>
      <c r="F21" s="81" t="s">
        <v>55</v>
      </c>
      <c r="G21" s="79"/>
      <c r="H21" s="79"/>
      <c r="I21" s="79"/>
      <c r="J21" s="79"/>
      <c r="K21" s="82"/>
    </row>
    <row r="22" spans="2:11" ht="16" x14ac:dyDescent="0.15">
      <c r="B22" s="69" t="s">
        <v>46</v>
      </c>
      <c r="E22" s="76"/>
      <c r="F22" s="36" t="s">
        <v>56</v>
      </c>
      <c r="K22" s="70"/>
    </row>
    <row r="23" spans="2:11" ht="16" x14ac:dyDescent="0.15">
      <c r="B23" s="78" t="s">
        <v>46</v>
      </c>
      <c r="C23" s="79"/>
      <c r="D23" s="79"/>
      <c r="E23" s="80"/>
      <c r="F23" s="81" t="s">
        <v>57</v>
      </c>
      <c r="G23" s="79"/>
      <c r="H23" s="79"/>
      <c r="I23" s="79"/>
      <c r="J23" s="79"/>
      <c r="K23" s="82"/>
    </row>
    <row r="24" spans="2:11" ht="16" x14ac:dyDescent="0.15">
      <c r="B24" s="69" t="s">
        <v>41</v>
      </c>
      <c r="E24" s="76"/>
      <c r="F24" s="36" t="s">
        <v>58</v>
      </c>
      <c r="K24" s="70"/>
    </row>
    <row r="25" spans="2:11" ht="16" x14ac:dyDescent="0.15">
      <c r="B25" s="78" t="s">
        <v>41</v>
      </c>
      <c r="C25" s="79"/>
      <c r="D25" s="79"/>
      <c r="E25" s="80"/>
      <c r="F25" s="81" t="s">
        <v>44</v>
      </c>
      <c r="G25" s="79"/>
      <c r="H25" s="79"/>
      <c r="I25" s="79"/>
      <c r="J25" s="79"/>
      <c r="K25" s="82"/>
    </row>
    <row r="26" spans="2:11" ht="16" x14ac:dyDescent="0.15">
      <c r="B26" s="69" t="s">
        <v>59</v>
      </c>
      <c r="E26" s="76"/>
      <c r="F26" s="36" t="s">
        <v>60</v>
      </c>
      <c r="K26" s="70"/>
    </row>
    <row r="27" spans="2:11" ht="16" x14ac:dyDescent="0.15">
      <c r="B27" s="78" t="s">
        <v>59</v>
      </c>
      <c r="C27" s="79"/>
      <c r="D27" s="79"/>
      <c r="E27" s="80"/>
      <c r="F27" s="81" t="s">
        <v>61</v>
      </c>
      <c r="G27" s="79"/>
      <c r="H27" s="79"/>
      <c r="I27" s="79"/>
      <c r="J27" s="79"/>
      <c r="K27" s="82"/>
    </row>
    <row r="28" spans="2:11" ht="16" x14ac:dyDescent="0.15">
      <c r="B28" s="69" t="s">
        <v>42</v>
      </c>
      <c r="E28" s="76"/>
      <c r="F28" s="36" t="s">
        <v>62</v>
      </c>
      <c r="K28" s="70"/>
    </row>
    <row r="29" spans="2:11" ht="16" x14ac:dyDescent="0.15">
      <c r="B29" s="78" t="s">
        <v>63</v>
      </c>
      <c r="C29" s="79"/>
      <c r="D29" s="79"/>
      <c r="E29" s="80"/>
      <c r="F29" s="81" t="s">
        <v>64</v>
      </c>
      <c r="G29" s="79"/>
      <c r="H29" s="79"/>
      <c r="I29" s="79"/>
      <c r="J29" s="79"/>
      <c r="K29" s="82"/>
    </row>
    <row r="30" spans="2:11" ht="16" x14ac:dyDescent="0.15">
      <c r="B30" s="69" t="s">
        <v>63</v>
      </c>
      <c r="E30" s="76"/>
      <c r="F30" s="36" t="s">
        <v>65</v>
      </c>
      <c r="K30" s="70"/>
    </row>
    <row r="31" spans="2:11" ht="16" x14ac:dyDescent="0.15">
      <c r="B31" s="78" t="s">
        <v>63</v>
      </c>
      <c r="C31" s="79"/>
      <c r="D31" s="79"/>
      <c r="E31" s="80"/>
      <c r="F31" s="81" t="s">
        <v>66</v>
      </c>
      <c r="G31" s="79"/>
      <c r="H31" s="79"/>
      <c r="I31" s="79"/>
      <c r="J31" s="79"/>
      <c r="K31" s="82"/>
    </row>
    <row r="32" spans="2:11" ht="16" x14ac:dyDescent="0.15">
      <c r="B32" s="71" t="s">
        <v>43</v>
      </c>
      <c r="E32" s="76"/>
      <c r="F32" s="42" t="s">
        <v>67</v>
      </c>
      <c r="K32" s="70"/>
    </row>
    <row r="33" spans="2:11" ht="16" x14ac:dyDescent="0.15">
      <c r="B33" s="78" t="s">
        <v>50</v>
      </c>
      <c r="C33" s="79"/>
      <c r="D33" s="79"/>
      <c r="E33" s="80"/>
      <c r="F33" s="81" t="s">
        <v>69</v>
      </c>
      <c r="G33" s="79"/>
      <c r="H33" s="79"/>
      <c r="I33" s="79"/>
      <c r="J33" s="79"/>
      <c r="K33" s="82"/>
    </row>
    <row r="34" spans="2:11" ht="16" x14ac:dyDescent="0.15">
      <c r="B34" s="69" t="s">
        <v>50</v>
      </c>
      <c r="E34" s="76"/>
      <c r="F34" s="36" t="s">
        <v>68</v>
      </c>
      <c r="K34" s="70"/>
    </row>
    <row r="35" spans="2:11" ht="16" x14ac:dyDescent="0.15">
      <c r="B35" s="78" t="s">
        <v>49</v>
      </c>
      <c r="C35" s="79"/>
      <c r="D35" s="79"/>
      <c r="E35" s="80"/>
      <c r="F35" s="81" t="s">
        <v>71</v>
      </c>
      <c r="G35" s="79"/>
      <c r="H35" s="79"/>
      <c r="I35" s="79"/>
      <c r="J35" s="79"/>
      <c r="K35" s="82"/>
    </row>
    <row r="36" spans="2:11" ht="17" thickBot="1" x14ac:dyDescent="0.25">
      <c r="B36" s="72" t="s">
        <v>87</v>
      </c>
      <c r="C36" s="73"/>
      <c r="D36" s="73"/>
      <c r="E36" s="77"/>
      <c r="F36" s="74"/>
      <c r="G36" s="73"/>
      <c r="H36" s="73"/>
      <c r="I36" s="73"/>
      <c r="J36" s="73"/>
      <c r="K36" s="75"/>
    </row>
  </sheetData>
  <sheetProtection algorithmName="SHA-512" hashValue="bmSXZMjLtwrQLpew3+9FBh9pKpfmHlMn3SbU528MNw+9yduhmI07eo6agsTxHOG9jlRmCC8D3bNmuOCooFs+Ww==" saltValue="mlOoCDnQwK0ERl+1uoggQA==" spinCount="100000" sheet="1" objects="1" scenarios="1"/>
  <mergeCells count="3">
    <mergeCell ref="B19:C19"/>
    <mergeCell ref="B20:E20"/>
    <mergeCell ref="F20:K20"/>
  </mergeCells>
  <hyperlinks>
    <hyperlink ref="B9" location="'My Semester'!A1" display="My Semester " xr:uid="{71F922B0-66A8-9A4F-9053-94219EBB0CE1}"/>
    <hyperlink ref="H7" location="'Week 1'!A1" display=" Week 1" xr:uid="{B0B0A56B-0401-0945-A010-901E881EF39E}"/>
  </hyperlink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499984740745262"/>
  </sheetPr>
  <dimension ref="A1:K63"/>
  <sheetViews>
    <sheetView showGridLines="0" topLeftCell="D1" zoomScale="75" zoomScaleNormal="75" workbookViewId="0">
      <selection activeCell="G11" sqref="G11"/>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3"/>
      <c r="B10" s="33"/>
      <c r="C10" s="2"/>
      <c r="D10" s="51"/>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22"/>
      <c r="F11" s="23"/>
      <c r="G11" s="23"/>
      <c r="H11" s="23"/>
      <c r="I11" s="23"/>
      <c r="J11" s="23"/>
      <c r="K11" s="109"/>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hLn+U1Go8/iSwkoPRETW1/1dCctO2ADb+c6R5S6i2EGcCrmW/4Exn7jm6B1b7ok+MrEvCc6PKM1oUGPIsV+tVA==" saltValue="lrpTeREsoFKk79mcIJYSUA==" spinCount="100000" sheet="1" objects="1" scenarios="1"/>
  <dataValidations count="3">
    <dataValidation operator="greaterThanOrEqual" allowBlank="1" showInputMessage="1" showErrorMessage="1" sqref="E12" xr:uid="{11ED6E0F-C875-9844-8DD4-E5A2356A05B2}"/>
    <dataValidation type="whole" operator="greaterThanOrEqual" allowBlank="1" showInputMessage="1" showErrorMessage="1" sqref="F12:J12" xr:uid="{33F9C2B0-9332-3045-9D19-AF8D86E3997D}">
      <formula1>0</formula1>
    </dataValidation>
    <dataValidation type="list" allowBlank="1" showInputMessage="1" showErrorMessage="1" sqref="E11:K11 E13:K13 E15:K15 E17:K17 E19:K19 E21:K21" xr:uid="{B678A8A5-B3CF-F243-8195-D87FD2EAC5D2}">
      <formula1>$B$11:$B$25</formula1>
    </dataValidation>
  </dataValidations>
  <hyperlinks>
    <hyperlink ref="D24" location="'Week 1'!A1" display="Click Here" xr:uid="{D0138E89-DC5D-6F44-AC03-4C52C65970C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3399"/>
  </sheetPr>
  <dimension ref="A1:K63"/>
  <sheetViews>
    <sheetView showGridLines="0" topLeftCell="D1" zoomScale="75" zoomScaleNormal="75" workbookViewId="0">
      <selection activeCell="I21" sqref="I21"/>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3"/>
      <c r="B10" s="33"/>
      <c r="C10" s="2"/>
      <c r="D10" s="51"/>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22"/>
      <c r="F11" s="23"/>
      <c r="G11" s="23"/>
      <c r="H11" s="23"/>
      <c r="I11" s="23"/>
      <c r="J11" s="23"/>
      <c r="K11" s="109"/>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5qE/Q7W2FelsEfaaRXKgX42r7BCcNjjsTBoKAlwWJycK8Nh/m0xBhXC5nNgvAGoC9jQnz1fUydA3VU3EYNruBQ==" saltValue="wr8opTR+iu2+K/g87akNWw==" spinCount="100000" sheet="1" objects="1" scenarios="1"/>
  <dataValidations count="3">
    <dataValidation type="whole" operator="greaterThanOrEqual" allowBlank="1" showInputMessage="1" showErrorMessage="1" sqref="F12:J12" xr:uid="{E59AC3D8-83B6-834F-AA57-E3E066171A81}">
      <formula1>0</formula1>
    </dataValidation>
    <dataValidation operator="greaterThanOrEqual" allowBlank="1" showInputMessage="1" showErrorMessage="1" sqref="E12" xr:uid="{144B4C18-3F95-FD4F-BEE9-9D7EE21B29B7}"/>
    <dataValidation type="list" allowBlank="1" showInputMessage="1" showErrorMessage="1" sqref="E11:K11 E13:K13 E15:K15 E17:K17 E19:K19 E21:K21" xr:uid="{56F4372B-331A-2140-A325-59AB437C4F4C}">
      <formula1>$B$11:$B$25</formula1>
    </dataValidation>
  </dataValidations>
  <hyperlinks>
    <hyperlink ref="D24" location="'Week 1'!A1" display="Click Here" xr:uid="{1B017F7E-D656-5D4C-9613-AF79A834C499}"/>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sheetPr>
  <dimension ref="A1:K63"/>
  <sheetViews>
    <sheetView showGridLines="0" topLeftCell="D1" zoomScale="75" zoomScaleNormal="75" workbookViewId="0">
      <selection activeCell="I11" sqref="I11"/>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3"/>
      <c r="B10" s="33"/>
      <c r="C10" s="2"/>
      <c r="D10" s="51"/>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22"/>
      <c r="F11" s="23"/>
      <c r="G11" s="23"/>
      <c r="H11" s="23"/>
      <c r="I11" s="23"/>
      <c r="J11" s="23"/>
      <c r="K11" s="109"/>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niZCkC/abCj2+060ZuKL4dsDLtQThLeCCOFnEbX5bIt25jO+DgMW/LbaI1X5Jm2lviAo6TIMOjflDO6TMzLtA==" saltValue="Fs0GTLpV4Fc/KmS/j3WauA==" spinCount="100000" sheet="1" objects="1" scenarios="1"/>
  <dataValidations count="3">
    <dataValidation operator="greaterThanOrEqual" allowBlank="1" showInputMessage="1" showErrorMessage="1" sqref="E12" xr:uid="{8C3F14E5-EE77-4748-B2BE-86ECC8C8FE9B}"/>
    <dataValidation type="whole" operator="greaterThanOrEqual" allowBlank="1" showInputMessage="1" showErrorMessage="1" sqref="F12:J12" xr:uid="{548D94A1-70B6-CC40-9438-62211FBE5D89}">
      <formula1>0</formula1>
    </dataValidation>
    <dataValidation type="list" allowBlank="1" showInputMessage="1" showErrorMessage="1" sqref="E11:K11 E13:K13 E15:K15 E17:K17 E19:K19 E21:K21" xr:uid="{CBA4295B-B5F9-0A4F-8095-3B83452CA750}">
      <formula1>$B$11:$B$25</formula1>
    </dataValidation>
  </dataValidations>
  <hyperlinks>
    <hyperlink ref="D24" location="'Week 1'!A1" display="Click Here" xr:uid="{E368F278-6966-2A48-8463-B0A9730C2EF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FF00"/>
  </sheetPr>
  <dimension ref="A1:K63"/>
  <sheetViews>
    <sheetView showGridLines="0" topLeftCell="D1" zoomScale="75" zoomScaleNormal="75" workbookViewId="0">
      <selection activeCell="G11" sqref="G11"/>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3"/>
      <c r="B10" s="33"/>
      <c r="C10" s="2"/>
      <c r="D10" s="51"/>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22"/>
      <c r="F11" s="23"/>
      <c r="G11" s="23"/>
      <c r="H11" s="23"/>
      <c r="I11" s="23"/>
      <c r="J11" s="23"/>
      <c r="K11" s="109"/>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uQ267IpdwVc7rBfp/Cg6tDnZ2SgusTQBG17anyVIwPtyXfwUuuwGjDg2apTPZArWyDtP5aviE/M6DtlimrOzkA==" saltValue="ot6JcPbJTrVrPhaOpbxAUg==" spinCount="100000" sheet="1" objects="1" scenarios="1"/>
  <dataValidations count="3">
    <dataValidation type="whole" operator="greaterThanOrEqual" allowBlank="1" showInputMessage="1" showErrorMessage="1" sqref="F12:J12" xr:uid="{F5FB44A8-167C-254E-82D0-88848DB0CFF4}">
      <formula1>0</formula1>
    </dataValidation>
    <dataValidation operator="greaterThanOrEqual" allowBlank="1" showInputMessage="1" showErrorMessage="1" sqref="E12" xr:uid="{5BE21D73-A7D4-B64E-AC7B-F14F2E0DC0E5}"/>
    <dataValidation type="list" allowBlank="1" showInputMessage="1" showErrorMessage="1" sqref="E11:K11 E13:K13 E15:K15 E17:K17 E19:K19 E21:K21" xr:uid="{8A49A33B-ACF5-9A49-AF6D-0F30555CC9D2}">
      <formula1>$B$11:$B$25</formula1>
    </dataValidation>
  </dataValidations>
  <hyperlinks>
    <hyperlink ref="D24" location="'Week 1'!A1" display="Click Here" xr:uid="{85ACFC2F-129C-474C-9BEE-166940978D3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2" tint="-9.9978637043366805E-2"/>
  </sheetPr>
  <dimension ref="A1:K63"/>
  <sheetViews>
    <sheetView showGridLines="0" topLeftCell="D1" zoomScale="75" zoomScaleNormal="75" workbookViewId="0">
      <selection activeCell="K21" sqref="K21"/>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3"/>
      <c r="B10" s="33"/>
      <c r="C10" s="2"/>
      <c r="D10" s="51"/>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22"/>
      <c r="F11" s="23"/>
      <c r="G11" s="23"/>
      <c r="H11" s="23"/>
      <c r="I11" s="23"/>
      <c r="J11" s="23"/>
      <c r="K11" s="109"/>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zxcYsd4c+IN7O2HKgumWP8AFaDwm4PNeLUU2qfnaLgsXFF1D2M4FtE/FmXhy+UiLnTdPedVmoQAfKfF07fSRRA==" saltValue="Sm/No83PWUSO8gKgCwuZYA==" spinCount="100000" sheet="1" objects="1" scenarios="1"/>
  <dataValidations count="3">
    <dataValidation operator="greaterThanOrEqual" allowBlank="1" showInputMessage="1" showErrorMessage="1" sqref="E12" xr:uid="{D910A01B-50BF-CB41-95A8-BA4C545D30B9}"/>
    <dataValidation type="whole" operator="greaterThanOrEqual" allowBlank="1" showInputMessage="1" showErrorMessage="1" sqref="F12:J12" xr:uid="{99965991-23BB-0740-A403-C9386FCBF44D}">
      <formula1>0</formula1>
    </dataValidation>
    <dataValidation type="list" allowBlank="1" showInputMessage="1" showErrorMessage="1" sqref="E11:K11 E13:K13 E15:K15 E17:K17 E19:K19 E21:K21" xr:uid="{B9FD4863-AC33-644B-B7B6-02227C88EEA0}">
      <formula1>$B$11:$B$25</formula1>
    </dataValidation>
  </dataValidations>
  <hyperlinks>
    <hyperlink ref="D24" location="'Week 1'!A1" display="Click Here" xr:uid="{8264281E-C9D7-1945-A436-248B81E81874}"/>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00FFFF"/>
  </sheetPr>
  <dimension ref="A1:K63"/>
  <sheetViews>
    <sheetView showGridLines="0" topLeftCell="D1" zoomScale="75" zoomScaleNormal="75" workbookViewId="0">
      <selection activeCell="H11" sqref="H11"/>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SUM(J12,J14,J16,J18,J19,J22)/60</f>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5">
      <c r="A10" s="33"/>
      <c r="B10" s="33"/>
      <c r="C10" s="2"/>
      <c r="D10" s="28"/>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22"/>
      <c r="F11" s="23"/>
      <c r="G11" s="23"/>
      <c r="H11" s="23"/>
      <c r="I11" s="23"/>
      <c r="J11" s="23"/>
      <c r="K11" s="109"/>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10"/>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TGQLnaCyquAvpF7V8/5on9qNjqATHURwQ/Sm+5605d9EbRyhtA7zNEK5tzFx5Z8SxwXWVg3TTpqYdoN/YurElA==" saltValue="QX3nCOyAF3I/1WUBXLvJ7g==" spinCount="100000" sheet="1" objects="1" scenarios="1"/>
  <dataValidations count="3">
    <dataValidation type="whole" operator="greaterThanOrEqual" allowBlank="1" showInputMessage="1" showErrorMessage="1" sqref="F12:J12" xr:uid="{29431D0D-EEAB-A24A-B074-4EBEEF7BF15D}">
      <formula1>0</formula1>
    </dataValidation>
    <dataValidation operator="greaterThanOrEqual" allowBlank="1" showInputMessage="1" showErrorMessage="1" sqref="E12" xr:uid="{521E1B10-635B-6444-BA93-16739FB63493}"/>
    <dataValidation type="list" allowBlank="1" showInputMessage="1" showErrorMessage="1" sqref="E11:K11 E13:K13 E15:K15 E17:K17 E19:K19 E21:K21" xr:uid="{0B88B8A0-EC64-5045-B651-8CB07223E8CF}">
      <formula1>$B$11:$B$25</formula1>
    </dataValidation>
  </dataValidations>
  <hyperlinks>
    <hyperlink ref="D24" location="'Week 1'!A1" display="Click Here" xr:uid="{AE3C475E-94B3-0040-9589-B301F223DDED}"/>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339966"/>
  </sheetPr>
  <dimension ref="A1:K63"/>
  <sheetViews>
    <sheetView showGridLines="0" topLeftCell="D1" zoomScale="75" zoomScaleNormal="75" workbookViewId="0">
      <selection activeCell="J11" sqref="J11"/>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3"/>
      <c r="B10" s="33"/>
      <c r="C10" s="2"/>
      <c r="D10" s="51"/>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22"/>
      <c r="F11" s="23"/>
      <c r="G11" s="23"/>
      <c r="H11" s="23"/>
      <c r="I11" s="23"/>
      <c r="J11" s="23"/>
      <c r="K11" s="109"/>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10"/>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ZGPM2oaL8UpL5uteBrOjwoM16ZyMXct+sM4dj2TZOypAstX/Doo19JAlRUELx8EwCu8YOiG+wCYHX3Z7pnQ7ig==" saltValue="yvjgsyHQigXvych8cuYK9g==" spinCount="100000" sheet="1" objects="1" scenarios="1"/>
  <dataValidations count="3">
    <dataValidation operator="greaterThanOrEqual" allowBlank="1" showInputMessage="1" showErrorMessage="1" sqref="E12" xr:uid="{236DFEA9-6C1A-CC40-8BCE-477ABE4A0161}"/>
    <dataValidation type="whole" operator="greaterThanOrEqual" allowBlank="1" showInputMessage="1" showErrorMessage="1" sqref="F12:J12" xr:uid="{56CDA5F2-F764-BA49-BBE0-E976216B4269}">
      <formula1>0</formula1>
    </dataValidation>
    <dataValidation type="list" allowBlank="1" showInputMessage="1" showErrorMessage="1" sqref="E11:K11 E13:K13 E15:K15 E17:K17 E19:K19 E21:K21" xr:uid="{AA1FE000-1A7E-A04B-983B-A19066D0CEA3}">
      <formula1>$B$11:$B$25</formula1>
    </dataValidation>
  </dataValidations>
  <hyperlinks>
    <hyperlink ref="D24" location="'Week 1'!A1" display="Click Here" xr:uid="{33D9C7AE-0E4E-EA41-B8C6-02018F2A104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CC0066"/>
  </sheetPr>
  <dimension ref="A1:K63"/>
  <sheetViews>
    <sheetView showGridLines="0" topLeftCell="D1" zoomScale="75" zoomScaleNormal="75" workbookViewId="0">
      <selection activeCell="E11" sqref="E11"/>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3"/>
      <c r="B10" s="33"/>
      <c r="C10" s="2"/>
      <c r="D10" s="51"/>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39"/>
      <c r="F11" s="40"/>
      <c r="G11" s="40"/>
      <c r="H11" s="40"/>
      <c r="I11" s="40"/>
      <c r="J11" s="40"/>
      <c r="K11" s="41"/>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51"/>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TAC3mNFVy/GyzJ+IIL/Job+SybAGIp9/QM/JMnS2xUpGKK31LXThvgAGETccEOjbV3rynVnQ+IuYS+6rifnWPQ==" saltValue="CP6Dt5UwtM4kEuiZ6+/5dw==" spinCount="100000" sheet="1" objects="1" scenarios="1"/>
  <dataValidations count="3">
    <dataValidation type="whole" operator="greaterThanOrEqual" allowBlank="1" showInputMessage="1" showErrorMessage="1" sqref="F12:J12" xr:uid="{3D833C8C-5478-834F-8140-EE0E88F9603C}">
      <formula1>0</formula1>
    </dataValidation>
    <dataValidation operator="greaterThanOrEqual" allowBlank="1" showInputMessage="1" showErrorMessage="1" sqref="E12" xr:uid="{7C0534EC-0920-C844-9927-93F20E22E42B}"/>
    <dataValidation type="list" allowBlank="1" showInputMessage="1" showErrorMessage="1" sqref="E11:K11 E13:K13 E15:K15 E17:K17 E19:K19 E21:K21" xr:uid="{22B8921F-D8C3-7340-BAAF-E01927C76553}">
      <formula1>$B$11:$B$25</formula1>
    </dataValidation>
  </dataValidations>
  <hyperlinks>
    <hyperlink ref="D24" location="'Week 1'!A1" display="Click Here" xr:uid="{246CC0EB-4C33-0B46-93BD-D8A1F7B52BE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B274-E267-ED4D-98B0-5223BF80ED8E}">
  <sheetPr codeName="Sheet2">
    <tabColor theme="1"/>
  </sheetPr>
  <dimension ref="A2:O63"/>
  <sheetViews>
    <sheetView showGridLines="0" zoomScale="70" zoomScaleNormal="70" workbookViewId="0">
      <selection activeCell="F50" sqref="F50"/>
    </sheetView>
  </sheetViews>
  <sheetFormatPr baseColWidth="10" defaultColWidth="11.5" defaultRowHeight="16" x14ac:dyDescent="0.2"/>
  <cols>
    <col min="1" max="1" width="0.1640625" style="57" customWidth="1"/>
    <col min="2" max="2" width="0.1640625" style="58" customWidth="1"/>
    <col min="3" max="3" width="24.5" style="54" customWidth="1"/>
    <col min="4" max="4" width="11.5" style="54"/>
    <col min="5" max="5" width="9.6640625" style="54" customWidth="1"/>
    <col min="6" max="6" width="11.5" style="54" customWidth="1"/>
    <col min="7" max="16384" width="11.5" style="54"/>
  </cols>
  <sheetData>
    <row r="2" spans="1:14" ht="18" x14ac:dyDescent="0.2">
      <c r="F2" s="84"/>
      <c r="G2" s="85" t="s">
        <v>0</v>
      </c>
      <c r="H2" s="84"/>
    </row>
    <row r="3" spans="1:14" ht="18" x14ac:dyDescent="0.2">
      <c r="F3" s="84"/>
      <c r="G3" s="85" t="s">
        <v>39</v>
      </c>
      <c r="H3" s="84"/>
      <c r="J3" s="125" t="s">
        <v>75</v>
      </c>
      <c r="K3" s="125"/>
      <c r="L3" s="125"/>
      <c r="M3" s="125"/>
      <c r="N3" s="125"/>
    </row>
    <row r="4" spans="1:14" ht="18" x14ac:dyDescent="0.2">
      <c r="F4" s="84"/>
      <c r="G4" s="86" t="s">
        <v>24</v>
      </c>
      <c r="H4" s="84"/>
    </row>
    <row r="5" spans="1:14" ht="19" thickBot="1" x14ac:dyDescent="0.25">
      <c r="C5" s="83" t="s">
        <v>76</v>
      </c>
      <c r="D5" s="87"/>
    </row>
    <row r="6" spans="1:14" x14ac:dyDescent="0.2">
      <c r="C6" s="88"/>
      <c r="D6" s="92" t="s">
        <v>25</v>
      </c>
      <c r="F6" s="120" t="s">
        <v>26</v>
      </c>
      <c r="G6" s="120"/>
      <c r="H6" s="120"/>
      <c r="I6" s="59"/>
      <c r="J6" s="59"/>
    </row>
    <row r="7" spans="1:14" x14ac:dyDescent="0.2">
      <c r="C7" s="93" t="s">
        <v>15</v>
      </c>
      <c r="D7" s="89">
        <f>'Week 1'!E7</f>
        <v>0</v>
      </c>
      <c r="F7" s="126">
        <f>SUM(D7:D21)</f>
        <v>0</v>
      </c>
      <c r="G7" s="126"/>
      <c r="H7" s="126"/>
    </row>
    <row r="8" spans="1:14" ht="16" customHeight="1" x14ac:dyDescent="0.2">
      <c r="C8" s="94" t="s">
        <v>16</v>
      </c>
      <c r="D8" s="90">
        <f>'Week 2'!E7</f>
        <v>0</v>
      </c>
      <c r="F8" s="126"/>
      <c r="G8" s="126"/>
      <c r="H8" s="126"/>
      <c r="I8" s="56"/>
      <c r="J8" s="56"/>
    </row>
    <row r="9" spans="1:14" ht="16" customHeight="1" x14ac:dyDescent="0.2">
      <c r="C9" s="93" t="s">
        <v>17</v>
      </c>
      <c r="D9" s="89">
        <f>'Week 3'!E7</f>
        <v>0</v>
      </c>
      <c r="F9" s="126"/>
      <c r="G9" s="126"/>
      <c r="H9" s="126"/>
      <c r="I9" s="56"/>
      <c r="J9" s="56"/>
    </row>
    <row r="10" spans="1:14" ht="16" customHeight="1" x14ac:dyDescent="0.2">
      <c r="A10" s="37"/>
      <c r="C10" s="94" t="s">
        <v>31</v>
      </c>
      <c r="D10" s="90">
        <f>'Week 4'!E7</f>
        <v>0</v>
      </c>
      <c r="F10" s="126"/>
      <c r="G10" s="126"/>
      <c r="H10" s="126"/>
      <c r="I10" s="56"/>
      <c r="J10" s="56"/>
    </row>
    <row r="11" spans="1:14" x14ac:dyDescent="0.2">
      <c r="C11" s="93" t="s">
        <v>18</v>
      </c>
      <c r="D11" s="89">
        <f>'Week 5'!E7</f>
        <v>0</v>
      </c>
    </row>
    <row r="12" spans="1:14" x14ac:dyDescent="0.2">
      <c r="C12" s="94" t="s">
        <v>19</v>
      </c>
      <c r="D12" s="90">
        <f>'Week 6'!E7</f>
        <v>0</v>
      </c>
    </row>
    <row r="13" spans="1:14" x14ac:dyDescent="0.2">
      <c r="C13" s="93" t="s">
        <v>20</v>
      </c>
      <c r="D13" s="89">
        <f>'Week 7'!E7</f>
        <v>0</v>
      </c>
      <c r="F13" s="120" t="s">
        <v>30</v>
      </c>
      <c r="G13" s="120"/>
      <c r="H13" s="120"/>
      <c r="I13" s="59"/>
      <c r="J13" s="59"/>
    </row>
    <row r="14" spans="1:14" x14ac:dyDescent="0.2">
      <c r="C14" s="94" t="s">
        <v>32</v>
      </c>
      <c r="D14" s="90">
        <f>'Week 8'!E7</f>
        <v>0</v>
      </c>
      <c r="F14" s="126">
        <f>'Week 1'!J4-F7</f>
        <v>0</v>
      </c>
      <c r="G14" s="126"/>
      <c r="H14" s="126"/>
    </row>
    <row r="15" spans="1:14" ht="16" customHeight="1" x14ac:dyDescent="0.2">
      <c r="C15" s="93" t="s">
        <v>21</v>
      </c>
      <c r="D15" s="89">
        <f>'Week 9'!E7</f>
        <v>0</v>
      </c>
      <c r="F15" s="126"/>
      <c r="G15" s="126"/>
      <c r="H15" s="126"/>
      <c r="I15" s="56"/>
      <c r="J15" s="56"/>
    </row>
    <row r="16" spans="1:14" ht="16" customHeight="1" x14ac:dyDescent="0.2">
      <c r="C16" s="94" t="s">
        <v>22</v>
      </c>
      <c r="D16" s="90">
        <f>'Week 10'!E7</f>
        <v>0</v>
      </c>
      <c r="F16" s="126"/>
      <c r="G16" s="126"/>
      <c r="H16" s="126"/>
      <c r="I16" s="56"/>
      <c r="J16" s="56"/>
    </row>
    <row r="17" spans="1:15" ht="16" customHeight="1" x14ac:dyDescent="0.2">
      <c r="C17" s="93" t="s">
        <v>23</v>
      </c>
      <c r="D17" s="89">
        <f>'Week 11'!E7</f>
        <v>0</v>
      </c>
      <c r="F17" s="126"/>
      <c r="G17" s="126"/>
      <c r="H17" s="126"/>
      <c r="I17" s="56"/>
      <c r="J17" s="56"/>
    </row>
    <row r="18" spans="1:15" x14ac:dyDescent="0.2">
      <c r="C18" s="94" t="s">
        <v>33</v>
      </c>
      <c r="D18" s="90">
        <f>'Week 12'!E7</f>
        <v>0</v>
      </c>
    </row>
    <row r="19" spans="1:15" x14ac:dyDescent="0.2">
      <c r="C19" s="93" t="s">
        <v>34</v>
      </c>
      <c r="D19" s="89">
        <f>'Week 13'!E7</f>
        <v>0</v>
      </c>
    </row>
    <row r="20" spans="1:15" x14ac:dyDescent="0.2">
      <c r="C20" s="94" t="s">
        <v>35</v>
      </c>
      <c r="D20" s="90">
        <f>'Week 14'!E7</f>
        <v>0</v>
      </c>
    </row>
    <row r="21" spans="1:15" ht="17" thickBot="1" x14ac:dyDescent="0.25">
      <c r="C21" s="95" t="s">
        <v>36</v>
      </c>
      <c r="D21" s="91">
        <f>'Week 15'!E7</f>
        <v>0</v>
      </c>
    </row>
    <row r="25" spans="1:15" ht="19" thickBot="1" x14ac:dyDescent="0.25">
      <c r="C25" s="83" t="s">
        <v>78</v>
      </c>
      <c r="D25" s="60"/>
      <c r="E25" s="51"/>
      <c r="F25" s="51"/>
      <c r="G25" s="51"/>
      <c r="I25" s="125" t="s">
        <v>77</v>
      </c>
      <c r="J25" s="125"/>
      <c r="K25" s="125"/>
      <c r="L25" s="125"/>
      <c r="M25" s="125"/>
      <c r="N25" s="125"/>
      <c r="O25" s="125"/>
    </row>
    <row r="26" spans="1:15" x14ac:dyDescent="0.2">
      <c r="C26" s="113" t="s">
        <v>10</v>
      </c>
      <c r="D26" s="114"/>
      <c r="E26" s="114"/>
      <c r="F26" s="114"/>
      <c r="G26" s="99" t="s">
        <v>70</v>
      </c>
    </row>
    <row r="27" spans="1:15" x14ac:dyDescent="0.2">
      <c r="A27" s="53"/>
      <c r="B27" s="54"/>
      <c r="C27" s="123" t="str">
        <f>'Week 1'!B11</f>
        <v>Data Collection</v>
      </c>
      <c r="D27" s="124"/>
      <c r="E27" s="124"/>
      <c r="F27" s="124"/>
      <c r="G27" s="96">
        <f>('Week 1'!C11 + 'Week 2'!C11 + 'Week 3'!C11 + 'Week 4'!C11 + 'Week 5'!C11 + 'Week 6'!C11 + 'Week 7'!C11 + 'Week 8'!C11 + 'Week 9'!C11 + 'Week 10'!C11 + 'Week 11'!C11 + 'Week 12'!C11 + 'Week 13'!C11 + 'Week 14'!C11 + 'Week 15'!C11)/60</f>
        <v>0</v>
      </c>
    </row>
    <row r="28" spans="1:15" x14ac:dyDescent="0.2">
      <c r="A28" s="53"/>
      <c r="B28" s="54"/>
      <c r="C28" s="121" t="str">
        <f>'Week 1'!B12</f>
        <v>Data Entry</v>
      </c>
      <c r="D28" s="122"/>
      <c r="E28" s="122"/>
      <c r="F28" s="122"/>
      <c r="G28" s="97">
        <f>('Week 1'!C12 + 'Week 2'!C12 + 'Week 3'!C12 + 'Week 4'!C12 + 'Week 5'!C12 + 'Week 6'!C12 + 'Week 7'!C12 + 'Week 8'!C12 + 'Week 9'!C12 + 'Week 10'!C12 + 'Week 11'!C12 + 'Week 12'!C12 + 'Week 13'!C12 + 'Week 14'!C12 + 'Week 15'!C12)/60</f>
        <v>0</v>
      </c>
    </row>
    <row r="29" spans="1:15" x14ac:dyDescent="0.2">
      <c r="A29" s="53"/>
      <c r="B29" s="54"/>
      <c r="C29" s="123" t="str">
        <f>'Week 1'!B13</f>
        <v>Data Analysis</v>
      </c>
      <c r="D29" s="124"/>
      <c r="E29" s="124"/>
      <c r="F29" s="124"/>
      <c r="G29" s="96">
        <f>('Week 1'!C13 + 'Week 2'!C13 + 'Week 3'!C13 + 'Week 4'!C13 + 'Week 5'!C13 + 'Week 6'!C13 + 'Week 7'!C13 + 'Week 8'!C13 + 'Week 9'!C13 + 'Week 10'!C13 + 'Week 11'!C13 + 'Week 12'!C13 + 'Week 13'!C13 + 'Week 14'!C13 + 'Week 15'!C13)/60</f>
        <v>0</v>
      </c>
    </row>
    <row r="30" spans="1:15" x14ac:dyDescent="0.2">
      <c r="A30" s="36" t="s">
        <v>51</v>
      </c>
      <c r="B30" s="54"/>
      <c r="C30" s="121" t="str">
        <f>'Week 1'!B14</f>
        <v>Meeting Attendance and Preparation</v>
      </c>
      <c r="D30" s="122"/>
      <c r="E30" s="122"/>
      <c r="F30" s="122"/>
      <c r="G30" s="97">
        <f>('Week 1'!C14 + 'Week 2'!C14 + 'Week 3'!C14 + 'Week 4'!C14 + 'Week 5'!C14 + 'Week 6'!C14 + 'Week 7'!C14 + 'Week 8'!C14 + 'Week 9'!C14 + 'Week 10'!C14 + 'Week 11'!C14 + 'Week 12'!C14 + 'Week 13'!C14 + 'Week 14'!C14 + 'Week 15'!C14)/60</f>
        <v>0</v>
      </c>
    </row>
    <row r="31" spans="1:15" x14ac:dyDescent="0.2">
      <c r="A31" s="53" t="str">
        <f>'Week 1'!A37</f>
        <v>Data Management</v>
      </c>
      <c r="B31" s="54">
        <f>'Week 1'!C37 + 'Week 2'!C36 + 'Week 3'!C36 + 'Week 4'!C36 + 'Week 5'!C36 + 'Week 6'!C36 + 'Week 7'!C36 + 'Week 8'!C36 + 'Week 9'!C36 + 'Week 10'!C36 + 'Week 11'!C36 + 'Week 12'!C36 + 'Week 13'!C36 + 'Week 14'!C36 + 'Week 15'!C36</f>
        <v>0</v>
      </c>
      <c r="C31" s="123" t="str">
        <f>'Week 1'!B15</f>
        <v xml:space="preserve">Emails with Colleagues, Supervisor </v>
      </c>
      <c r="D31" s="124"/>
      <c r="E31" s="124"/>
      <c r="F31" s="124"/>
      <c r="G31" s="96">
        <f>('Week 1'!C15 + 'Week 2'!C15 + 'Week 3'!C15 + 'Week 4'!C15 + 'Week 5'!C15 + 'Week 6'!C15 + 'Week 7'!C15 + 'Week 8'!C15 + 'Week 9'!C15 + 'Week 10'!C15 + 'Week 11'!C15 + 'Week 12'!C15 + 'Week 13'!C15 + 'Week 14'!C15 + 'Week 15'!C15)/60</f>
        <v>0</v>
      </c>
    </row>
    <row r="32" spans="1:15" x14ac:dyDescent="0.2">
      <c r="A32" s="53" t="str">
        <f>'Week 1'!A38</f>
        <v>Communication</v>
      </c>
      <c r="B32" s="54">
        <f>'Week 1'!C38 + 'Week 2'!C37 + 'Week 3'!C37 + 'Week 4'!C37 + 'Week 5'!C37 + 'Week 6'!C37 + 'Week 7'!C37 + 'Week 8'!C37 + 'Week 9'!C37 + 'Week 10'!C37 + 'Week 11'!C37 + 'Week 12'!C37 + 'Week 13'!C37 + 'Week 14'!C37 + 'Week 15'!C37</f>
        <v>0</v>
      </c>
      <c r="C32" s="121" t="str">
        <f>'Week 1'!B16</f>
        <v>Reading/Collecting Literature</v>
      </c>
      <c r="D32" s="122"/>
      <c r="E32" s="122"/>
      <c r="F32" s="122"/>
      <c r="G32" s="97">
        <f>('Week 1'!C16 + 'Week 2'!C16 + 'Week 3'!C16 + 'Week 4'!C16 + 'Week 5'!C16 + 'Week 6'!C16 + 'Week 7'!C16 + 'Week 8'!C16 + 'Week 9'!C16 + 'Week 10'!C16 + 'Week 11'!C16 + 'Week 12'!C16 + 'Week 13'!C16 + 'Week 14'!C16 + 'Week 15'!C16)/60</f>
        <v>0</v>
      </c>
    </row>
    <row r="33" spans="1:7" x14ac:dyDescent="0.2">
      <c r="A33" s="53" t="str">
        <f>'Week 1'!A39</f>
        <v>Research Tasks and Output Preparaton</v>
      </c>
      <c r="B33" s="54">
        <f>'Week 1'!C39 + 'Week 2'!C38 + 'Week 3'!C38 + 'Week 4'!C38 + 'Week 5'!C38 + 'Week 6'!C38 + 'Week 7'!C38 + 'Week 8'!C38 + 'Week 9'!C38 + 'Week 10'!C38 + 'Week 11'!C38 + 'Week 12'!C38 + 'Week 13'!C38 + 'Week 14'!C38 + 'Week 15'!C38</f>
        <v>0</v>
      </c>
      <c r="C33" s="123" t="str">
        <f>'Week 1'!B17</f>
        <v>Preparation of Articles, Reports, Presentations, Lit. Review</v>
      </c>
      <c r="D33" s="124"/>
      <c r="E33" s="124"/>
      <c r="F33" s="124"/>
      <c r="G33" s="96">
        <f>('Week 1'!C17 + 'Week 2'!C17 + 'Week 3'!C17 + 'Week 4'!C17 + 'Week 5'!C17 + 'Week 6'!C17 + 'Week 7'!C17 + 'Week 8'!C17 + 'Week 9'!C17 + 'Week 10'!C17 + 'Week 11'!C17 + 'Week 12'!C17 + 'Week 13'!C17 + 'Week 14'!C17 + 'Week 15'!C17)/60</f>
        <v>0</v>
      </c>
    </row>
    <row r="34" spans="1:7" x14ac:dyDescent="0.2">
      <c r="A34" s="53" t="str">
        <f>'Week 1'!A40</f>
        <v>Admin Tasks</v>
      </c>
      <c r="B34" s="54">
        <f>'Week 1'!C40 + 'Week 2'!C39 + 'Week 3'!C39 + 'Week 4'!C39 + 'Week 5'!C39 + 'Week 6'!C39 + 'Week 7'!C39 + 'Week 8'!C39 + 'Week 9'!C39 + 'Week 10'!C39 + 'Week 11'!C39 + 'Week 12'!C39 + 'Week 13'!C39 + 'Week 14'!C39 + 'Week 15'!C39</f>
        <v>0</v>
      </c>
      <c r="C34" s="121" t="str">
        <f>'Week 1'!B18</f>
        <v>Other (Research Tasks)</v>
      </c>
      <c r="D34" s="122"/>
      <c r="E34" s="122"/>
      <c r="F34" s="122"/>
      <c r="G34" s="97">
        <f>('Week 1'!C18 + 'Week 2'!C18 + 'Week 3'!C18 + 'Week 4'!C18 + 'Week 5'!C18 + 'Week 6'!C18 + 'Week 7'!C18 + 'Week 8'!C18 + 'Week 9'!C18 + 'Week 10'!C18 + 'Week 11'!C18 + 'Week 12'!C18 + 'Week 13'!C18 + 'Week 14'!C18 + 'Week 15'!C18)/60</f>
        <v>0</v>
      </c>
    </row>
    <row r="35" spans="1:7" x14ac:dyDescent="0.2">
      <c r="A35" s="53" t="str">
        <f>'Week 1'!A41</f>
        <v>Supervisory Activities</v>
      </c>
      <c r="B35" s="54">
        <f>'Week 1'!C41 + 'Week 2'!C40 + 'Week 3'!C40 + 'Week 4'!C40 + 'Week 5'!C40 + 'Week 6'!C40 + 'Week 7'!C40 + 'Week 8'!C40 + 'Week 9'!C40 + 'Week 10'!C40 + 'Week 11'!C40 + 'Week 12'!C40 + 'Week 13'!C40 + 'Week 14'!C40 + 'Week 15'!C40</f>
        <v>0</v>
      </c>
      <c r="C35" s="123" t="str">
        <f>'Week 1'!B19</f>
        <v>Lab/Facility Admin</v>
      </c>
      <c r="D35" s="124"/>
      <c r="E35" s="124"/>
      <c r="F35" s="124"/>
      <c r="G35" s="96">
        <f>('Week 1'!C19 + 'Week 2'!C19 + 'Week 3'!C19 + 'Week 4'!C19 + 'Week 5'!C19 + 'Week 6'!C19 + 'Week 7'!C19 + 'Week 8'!C19 + 'Week 9'!C19 + 'Week 10'!C19 + 'Week 11'!C19 + 'Week 12'!C19 + 'Week 13'!C19 + 'Week 14'!C19 + 'Week 15'!C19)/60</f>
        <v>0</v>
      </c>
    </row>
    <row r="36" spans="1:7" x14ac:dyDescent="0.2">
      <c r="A36" s="53" t="str">
        <f>'Week 1'!A42</f>
        <v>Maintenance/Organization</v>
      </c>
      <c r="B36" s="54">
        <f>'Week 1'!C42 + 'Week 2'!C41 + 'Week 3'!C41 + 'Week 4'!C41 + 'Week 5'!C41 + 'Week 6'!C41 + 'Week 7'!C41 + 'Week 8'!C41 + 'Week 9'!C41 + 'Week 10'!C41 + 'Week 11'!C41 + 'Week 12'!C41 + 'Week 13'!C41 + 'Week 14'!C41 + 'Week 15'!C41</f>
        <v>0</v>
      </c>
      <c r="C36" s="121" t="str">
        <f>'Week 1'!B20</f>
        <v>Tasks Related to Research Finances</v>
      </c>
      <c r="D36" s="122"/>
      <c r="E36" s="122"/>
      <c r="F36" s="122"/>
      <c r="G36" s="97">
        <f>('Week 1'!C20 + 'Week 2'!C20 + 'Week 3'!C20 + 'Week 4'!C20 + 'Week 5'!C20 + 'Week 6'!C20 + 'Week 7'!C20 + 'Week 8'!C20 + 'Week 9'!C20 + 'Week 10'!C20 + 'Week 11'!C20 + 'Week 12'!C20 + 'Week 13'!C20 + 'Week 14'!C20 + 'Week 15'!C20)/60</f>
        <v>0</v>
      </c>
    </row>
    <row r="37" spans="1:7" x14ac:dyDescent="0.2">
      <c r="A37" s="53" t="str">
        <f>'Week 1'!A43</f>
        <v>Planning Events</v>
      </c>
      <c r="B37" s="54">
        <f>'Week 1'!C43 + 'Week 2'!C42 + 'Week 3'!C42 + 'Week 4'!C42 + 'Week 5'!C42 + 'Week 6'!C42 + 'Week 7'!C42 + 'Week 8'!C42 + 'Week 9'!C42 + 'Week 10'!C42 + 'Week 11'!C42 + 'Week 12'!C42 + 'Week 13'!C42 + 'Week 14'!C42 + 'Week 15'!C42</f>
        <v>0</v>
      </c>
      <c r="C37" s="123" t="str">
        <f>'Week 1'!B21</f>
        <v>Other (Admin Tasks)</v>
      </c>
      <c r="D37" s="124"/>
      <c r="E37" s="124"/>
      <c r="F37" s="124"/>
      <c r="G37" s="96">
        <f>('Week 1'!C21 + 'Week 2'!C21 + 'Week 3'!C21 + 'Week 4'!C21 + 'Week 5'!C21 + 'Week 6'!C21 + 'Week 7'!C21 + 'Week 8'!C21 + 'Week 9'!C21 + 'Week 10'!C21 + 'Week 11'!C21 + 'Week 12'!C21 + 'Week 13'!C21 + 'Week 14'!C21 + 'Week 15'!C21)/60</f>
        <v>0</v>
      </c>
    </row>
    <row r="38" spans="1:7" x14ac:dyDescent="0.2">
      <c r="A38" s="53"/>
      <c r="B38" s="54"/>
      <c r="C38" s="121" t="str">
        <f>'Week 1'!B22</f>
        <v>Supervision of Others</v>
      </c>
      <c r="D38" s="122"/>
      <c r="E38" s="122"/>
      <c r="F38" s="122"/>
      <c r="G38" s="97">
        <f>('Week 1'!C22 + 'Week 2'!C22 + 'Week 3'!C22 + 'Week 4'!C22 + 'Week 5'!C22 + 'Week 6'!C22 + 'Week 7'!C22 + 'Week 8'!C22 + 'Week 9'!C22 + 'Week 10'!C22 + 'Week 11'!C22 + 'Week 12'!C22 + 'Week 13'!C22 + 'Week 14'!C22 + 'Week 15'!C22)/60</f>
        <v>0</v>
      </c>
    </row>
    <row r="39" spans="1:7" x14ac:dyDescent="0.2">
      <c r="A39" s="53"/>
      <c r="B39" s="54"/>
      <c r="C39" s="123" t="str">
        <f>'Week 1'!B23</f>
        <v>Lab/Facility Maintenance</v>
      </c>
      <c r="D39" s="124"/>
      <c r="E39" s="124"/>
      <c r="F39" s="124"/>
      <c r="G39" s="96">
        <f>('Week 1'!C23 + 'Week 2'!C23 + 'Week 3'!C23 + 'Week 4'!C23 + 'Week 5'!C23 + 'Week 6'!C23 + 'Week 7'!C23 + 'Week 8'!C23 + 'Week 9'!C23 + 'Week 10'!C23 + 'Week 11'!C23 + 'Week 12'!C23 + 'Week 13'!C23 + 'Week 14'!C23 + 'Week 15'!C23)/60</f>
        <v>0</v>
      </c>
    </row>
    <row r="40" spans="1:7" x14ac:dyDescent="0.2">
      <c r="A40" s="53"/>
      <c r="B40" s="54"/>
      <c r="C40" s="121" t="str">
        <f>'Week 1'!B24</f>
        <v>Organizing/Curating Objects or Documents</v>
      </c>
      <c r="D40" s="122"/>
      <c r="E40" s="122"/>
      <c r="F40" s="122"/>
      <c r="G40" s="97">
        <f>('Week 1'!C24 + 'Week 2'!C24 + 'Week 3'!C24 + 'Week 4'!C24 + 'Week 5'!C24 + 'Week 6'!C24 + 'Week 7'!C24 + 'Week 8'!C24 + 'Week 9'!C24 + 'Week 10'!C24 + 'Week 11'!C24 + 'Week 12'!C24 + 'Week 13'!C24 + 'Week 14'!C24 + 'Week 15'!C24)/60</f>
        <v>0</v>
      </c>
    </row>
    <row r="41" spans="1:7" x14ac:dyDescent="0.2">
      <c r="A41" s="53"/>
      <c r="B41" s="54"/>
      <c r="C41" s="123" t="str">
        <f>'Week 1'!B25</f>
        <v>Planning Conferences, Exhibitions, Performances</v>
      </c>
      <c r="D41" s="124"/>
      <c r="E41" s="124"/>
      <c r="F41" s="124"/>
      <c r="G41" s="96">
        <f>('Week 1'!C25 + 'Week 2'!C25 + 'Week 3'!C25 + 'Week 4'!C25 + 'Week 5'!C25 + 'Week 6'!C25 + 'Week 7'!C25 + 'Week 8'!C25 + 'Week 9'!C25 + 'Week 10'!C25 + 'Week 11'!C25 + 'Week 12'!C25 + 'Week 13'!C25 + 'Week 14'!C25 + 'Week 15'!C25)/60</f>
        <v>0</v>
      </c>
    </row>
    <row r="42" spans="1:7" ht="17" thickBot="1" x14ac:dyDescent="0.25">
      <c r="A42" s="53"/>
      <c r="B42" s="54"/>
      <c r="C42" s="118" t="s">
        <v>87</v>
      </c>
      <c r="D42" s="119"/>
      <c r="E42" s="119"/>
      <c r="F42" s="119"/>
      <c r="G42" s="98">
        <f>('Week 1'!C26 + 'Week 2'!C26 + 'Week 3'!C26 + 'Week 4'!C26 + 'Week 5'!C26 + 'Week 6'!C26 + 'Week 7'!C26 + 'Week 8'!C26 + 'Week 9'!C26 + 'Week 10'!C26 + 'Week 11'!C26 + 'Week 12'!C26 + 'Week 13'!C26 + 'Week 14'!C26 + 'Week 15'!C26)/60</f>
        <v>0</v>
      </c>
    </row>
    <row r="43" spans="1:7" x14ac:dyDescent="0.2">
      <c r="A43" s="53"/>
      <c r="B43" s="54"/>
    </row>
    <row r="44" spans="1:7" x14ac:dyDescent="0.2">
      <c r="A44" s="36"/>
      <c r="B44" s="54"/>
    </row>
    <row r="45" spans="1:7" x14ac:dyDescent="0.2">
      <c r="A45" s="36"/>
      <c r="B45" s="54"/>
    </row>
    <row r="46" spans="1:7" x14ac:dyDescent="0.2">
      <c r="A46" s="36"/>
      <c r="B46" s="54"/>
    </row>
    <row r="47" spans="1:7" x14ac:dyDescent="0.2">
      <c r="A47" s="36"/>
      <c r="B47" s="54"/>
    </row>
    <row r="48" spans="1:7" x14ac:dyDescent="0.2">
      <c r="A48" s="36"/>
      <c r="B48" s="54"/>
    </row>
    <row r="49" spans="1:2" x14ac:dyDescent="0.2">
      <c r="A49" s="36"/>
      <c r="B49" s="54"/>
    </row>
    <row r="50" spans="1:2" x14ac:dyDescent="0.2">
      <c r="A50" s="36"/>
      <c r="B50" s="54"/>
    </row>
    <row r="51" spans="1:2" x14ac:dyDescent="0.2">
      <c r="A51" s="36"/>
      <c r="B51" s="54"/>
    </row>
    <row r="52" spans="1:2" x14ac:dyDescent="0.2">
      <c r="A52" s="36"/>
      <c r="B52" s="54"/>
    </row>
    <row r="53" spans="1:2" x14ac:dyDescent="0.2">
      <c r="A53" s="36"/>
      <c r="B53" s="54"/>
    </row>
    <row r="54" spans="1:2" x14ac:dyDescent="0.2">
      <c r="A54" s="36"/>
      <c r="B54" s="54"/>
    </row>
    <row r="55" spans="1:2" x14ac:dyDescent="0.2">
      <c r="A55" s="36"/>
      <c r="B55" s="54"/>
    </row>
    <row r="56" spans="1:2" x14ac:dyDescent="0.2">
      <c r="A56" s="36"/>
      <c r="B56" s="54"/>
    </row>
    <row r="57" spans="1:2" x14ac:dyDescent="0.2">
      <c r="A57" s="36"/>
      <c r="B57" s="54"/>
    </row>
    <row r="58" spans="1:2" x14ac:dyDescent="0.2">
      <c r="A58" s="53"/>
      <c r="B58" s="54"/>
    </row>
    <row r="59" spans="1:2" x14ac:dyDescent="0.2">
      <c r="A59" s="53"/>
      <c r="B59" s="54"/>
    </row>
    <row r="60" spans="1:2" x14ac:dyDescent="0.2">
      <c r="A60" s="53"/>
      <c r="B60" s="54"/>
    </row>
    <row r="61" spans="1:2" x14ac:dyDescent="0.2">
      <c r="A61" s="53"/>
      <c r="B61" s="54"/>
    </row>
    <row r="62" spans="1:2" x14ac:dyDescent="0.2">
      <c r="A62" s="53"/>
      <c r="B62" s="54"/>
    </row>
    <row r="63" spans="1:2" x14ac:dyDescent="0.2">
      <c r="A63" s="53"/>
      <c r="B63" s="54"/>
    </row>
  </sheetData>
  <sheetProtection algorithmName="SHA-512" hashValue="jwMvoPSCSouiemNc0wo3rTEFBhr/VfWA9BSZRQwbu8sJEPSqR75EsF2yI1esmX/0Qgd9R6BdKBCnvhsKbmca2g==" saltValue="2mcKlJ3JXb1nQ+gu3gABig==" spinCount="100000" sheet="1" objects="1" scenarios="1"/>
  <mergeCells count="23">
    <mergeCell ref="C31:F31"/>
    <mergeCell ref="C33:F33"/>
    <mergeCell ref="J3:N3"/>
    <mergeCell ref="F7:H10"/>
    <mergeCell ref="F14:H17"/>
    <mergeCell ref="C27:F27"/>
    <mergeCell ref="I25:O25"/>
    <mergeCell ref="C42:F42"/>
    <mergeCell ref="F6:H6"/>
    <mergeCell ref="F13:H13"/>
    <mergeCell ref="C40:F40"/>
    <mergeCell ref="C26:F26"/>
    <mergeCell ref="C41:F41"/>
    <mergeCell ref="C39:F39"/>
    <mergeCell ref="C28:F28"/>
    <mergeCell ref="C30:F30"/>
    <mergeCell ref="C32:F32"/>
    <mergeCell ref="C34:F34"/>
    <mergeCell ref="C36:F36"/>
    <mergeCell ref="C38:F38"/>
    <mergeCell ref="C35:F35"/>
    <mergeCell ref="C37:F37"/>
    <mergeCell ref="C29:F29"/>
  </mergeCells>
  <hyperlinks>
    <hyperlink ref="C7" location="'Week 1'!A1" display="Week 1" xr:uid="{3C73EE4D-AC35-124C-B971-3183957C3E93}"/>
    <hyperlink ref="C8" location="'Week 2'!A1" display="Week 2" xr:uid="{DBCF869D-1CD5-5F46-949D-C4571B7E90A4}"/>
    <hyperlink ref="C9" location="'Week 2'!A1" display="Week 3" xr:uid="{F8376664-49A7-6647-9578-5A426EB1C1C6}"/>
    <hyperlink ref="C10" location="'Week 4'!A1" display="*Week 4" xr:uid="{D1276989-C0FB-F84F-8A21-0A76C908C31F}"/>
    <hyperlink ref="C11" location="'Week 2'!A1" display="Week 5" xr:uid="{424FAA8C-E6B4-2843-A329-2395620863F1}"/>
    <hyperlink ref="C12" location="'Week 2'!A1" display="Week 6" xr:uid="{DFA3E260-775C-6D42-8072-1415A11936CB}"/>
    <hyperlink ref="C13" location="'Week 2'!A1" display="Week 7" xr:uid="{C3E8FA2D-A9B2-9D47-BB88-5F0191B3E681}"/>
    <hyperlink ref="C14" location="'Week 2'!A1" display="*Week 8" xr:uid="{EED8A1D2-A562-594A-A484-3EACA5E1299E}"/>
    <hyperlink ref="C15" location="'Week 1'!A1" display="Week 9" xr:uid="{EE51D3FB-BCD1-8F49-8AC3-2D08CA266B9F}"/>
    <hyperlink ref="C16" location="'Week 2'!A1" display="Week 10" xr:uid="{EFB90791-19D5-8948-95E9-3E35583C73B5}"/>
    <hyperlink ref="C17" location="'Week 2'!A1" display="Week 11" xr:uid="{C8C1954D-4164-0F44-B6E0-AD8DD1EA3289}"/>
    <hyperlink ref="C18" location="'Week 2'!A1" display="*Week 12" xr:uid="{F9E976F9-3F95-504D-8718-64452A6B7F35}"/>
    <hyperlink ref="C19" location="'Week 2'!A1" display="Week 13" xr:uid="{17A4ABA0-C2F8-C743-8F7E-88E7A360C311}"/>
    <hyperlink ref="C20" location="'Week 2'!A1" display="Week 14" xr:uid="{8CBA86AA-11BC-5A4D-B04E-7850A589C161}"/>
    <hyperlink ref="C21" location="'Week 2'!A1" display="Week 15" xr:uid="{A09F6B20-9BC4-D341-95F1-62369802B68B}"/>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M52"/>
  <sheetViews>
    <sheetView showGridLines="0" topLeftCell="D10" zoomScale="75" zoomScaleNormal="75" workbookViewId="0">
      <selection activeCell="E11" sqref="E11"/>
    </sheetView>
  </sheetViews>
  <sheetFormatPr baseColWidth="10" defaultColWidth="9.1640625" defaultRowHeight="16" x14ac:dyDescent="0.2"/>
  <cols>
    <col min="1" max="2" width="69" style="28" hidden="1" customWidth="1"/>
    <col min="3" max="3" width="20.83203125" style="28" hidden="1" customWidth="1"/>
    <col min="4" max="4" width="21" style="3" customWidth="1"/>
    <col min="5" max="11" width="30.83203125" style="3" customWidth="1"/>
    <col min="12" max="16384" width="9.1640625" style="3"/>
  </cols>
  <sheetData>
    <row r="1" spans="1:13" x14ac:dyDescent="0.2">
      <c r="G1" s="5"/>
      <c r="H1" s="14" t="s">
        <v>0</v>
      </c>
      <c r="I1" s="5"/>
    </row>
    <row r="2" spans="1:13" ht="25" x14ac:dyDescent="0.25">
      <c r="D2" s="46"/>
      <c r="E2" s="46"/>
      <c r="G2" s="5"/>
      <c r="H2" s="14" t="s">
        <v>39</v>
      </c>
      <c r="I2" s="5"/>
    </row>
    <row r="3" spans="1:13" ht="17" thickBot="1" x14ac:dyDescent="0.25">
      <c r="G3" s="5"/>
      <c r="H3" s="14" t="s">
        <v>1</v>
      </c>
      <c r="I3" s="5"/>
    </row>
    <row r="4" spans="1:13" ht="35" thickBot="1" x14ac:dyDescent="0.25">
      <c r="E4" s="68" t="s">
        <v>37</v>
      </c>
      <c r="F4" s="25"/>
      <c r="G4" s="68" t="s">
        <v>40</v>
      </c>
      <c r="H4" s="26"/>
      <c r="I4" s="68" t="s">
        <v>29</v>
      </c>
      <c r="J4" s="24"/>
      <c r="K4" s="20" t="s">
        <v>38</v>
      </c>
      <c r="M4" s="21"/>
    </row>
    <row r="5" spans="1:13" ht="21" thickBot="1" x14ac:dyDescent="0.25">
      <c r="D5" s="9"/>
      <c r="H5" s="1"/>
    </row>
    <row r="6" spans="1:13" ht="17" thickBot="1" x14ac:dyDescent="0.25">
      <c r="D6" s="5" t="s">
        <v>14</v>
      </c>
      <c r="E6" s="11">
        <f>SUM(E12,E14,E16,E18,E20,E22)/60</f>
        <v>0</v>
      </c>
      <c r="F6" s="11">
        <f t="shared" ref="F6:K6" si="0">SUM(F12,F14,F16,F18,F20,F22)/60</f>
        <v>0</v>
      </c>
      <c r="G6" s="11">
        <f t="shared" si="0"/>
        <v>0</v>
      </c>
      <c r="H6" s="11">
        <f t="shared" si="0"/>
        <v>0</v>
      </c>
      <c r="I6" s="11">
        <f t="shared" si="0"/>
        <v>0</v>
      </c>
      <c r="J6" s="11">
        <f t="shared" si="0"/>
        <v>0</v>
      </c>
      <c r="K6" s="11">
        <f t="shared" si="0"/>
        <v>0</v>
      </c>
    </row>
    <row r="7" spans="1:13" ht="17" thickBot="1" x14ac:dyDescent="0.25">
      <c r="D7" s="5" t="s">
        <v>13</v>
      </c>
      <c r="E7" s="12">
        <f>SUM(E6:K6)</f>
        <v>0</v>
      </c>
      <c r="F7" s="7"/>
      <c r="G7" s="7"/>
      <c r="H7" s="8"/>
      <c r="I7" s="7"/>
      <c r="J7" s="7"/>
      <c r="K7" s="7"/>
    </row>
    <row r="8" spans="1:13" ht="9.75" customHeight="1" x14ac:dyDescent="0.2">
      <c r="D8" s="5"/>
      <c r="E8" s="13"/>
      <c r="F8" s="7"/>
      <c r="G8" s="7"/>
      <c r="H8" s="8"/>
      <c r="I8" s="7"/>
      <c r="J8" s="7"/>
      <c r="K8" s="7"/>
    </row>
    <row r="9" spans="1:13" ht="17" thickBot="1" x14ac:dyDescent="0.25">
      <c r="A9" s="127" t="s">
        <v>2</v>
      </c>
      <c r="B9" s="127"/>
      <c r="D9" s="6" t="s">
        <v>12</v>
      </c>
      <c r="E9" s="111"/>
      <c r="F9" s="7"/>
      <c r="G9" s="7"/>
      <c r="H9" s="7"/>
      <c r="I9" s="7"/>
      <c r="J9" s="7"/>
      <c r="K9" s="7"/>
    </row>
    <row r="10" spans="1:13" ht="25" customHeight="1" thickBot="1" x14ac:dyDescent="0.2">
      <c r="A10" s="1" t="s">
        <v>54</v>
      </c>
      <c r="B10" s="1" t="s">
        <v>10</v>
      </c>
      <c r="C10" s="29"/>
      <c r="D10" s="108"/>
      <c r="E10" s="103" t="s">
        <v>3</v>
      </c>
      <c r="F10" s="104" t="s">
        <v>4</v>
      </c>
      <c r="G10" s="104" t="s">
        <v>5</v>
      </c>
      <c r="H10" s="104" t="s">
        <v>6</v>
      </c>
      <c r="I10" s="104" t="s">
        <v>7</v>
      </c>
      <c r="J10" s="104" t="s">
        <v>8</v>
      </c>
      <c r="K10" s="105" t="s">
        <v>9</v>
      </c>
    </row>
    <row r="11" spans="1:13" ht="25" customHeight="1" x14ac:dyDescent="0.15">
      <c r="A11" s="36" t="s">
        <v>46</v>
      </c>
      <c r="B11" s="36" t="s">
        <v>55</v>
      </c>
      <c r="C11" s="29">
        <f>SUMIF($E$11:$K$11,B11,$E$12:$K$12)  + SUMIF($E$13:$K$13,B11,$E$14:$K$14) + SUMIF($E$15:$K$15,B11,$E$16:$K$16) + SUMIF($E$17:$K$17,B11,$E$18:$K$18) + SUMIF($E$19:$K$19,B11,$E$20:$K$20) + SUMIF($E$21:$K$21,B11,$E$22:$K$22)</f>
        <v>0</v>
      </c>
      <c r="D11" s="106" t="s">
        <v>10</v>
      </c>
      <c r="E11" s="39"/>
      <c r="F11" s="40"/>
      <c r="G11" s="40"/>
      <c r="H11" s="40"/>
      <c r="I11" s="40"/>
      <c r="J11" s="40"/>
      <c r="K11" s="41"/>
    </row>
    <row r="12" spans="1:13" ht="25" customHeight="1" thickBot="1" x14ac:dyDescent="0.2">
      <c r="A12" s="36" t="s">
        <v>46</v>
      </c>
      <c r="B12" s="36" t="s">
        <v>56</v>
      </c>
      <c r="C12" s="29">
        <f t="shared" ref="C12:C22" si="1">SUMIF($E$11:$K$11,B12,$E$12:$K$12)  + SUMIF($E$13:$K$13,B12,$E$14:$K$14) + SUMIF($E$15:$K$15,B12,$E$16:$K$16) + SUMIF($E$17:$K$17,B12,$E$18:$K$18) + SUMIF($E$19:$K$19,B12,$E$20:$K$20) + SUMIF($E$21:$K$21,B12,$E$22:$K$22)</f>
        <v>0</v>
      </c>
      <c r="D12" s="107" t="s">
        <v>11</v>
      </c>
      <c r="E12" s="100"/>
      <c r="F12" s="101"/>
      <c r="G12" s="101"/>
      <c r="H12" s="101"/>
      <c r="I12" s="101"/>
      <c r="J12" s="101"/>
      <c r="K12" s="102"/>
    </row>
    <row r="13" spans="1:13" ht="25" customHeight="1" x14ac:dyDescent="0.15">
      <c r="A13" s="36" t="s">
        <v>46</v>
      </c>
      <c r="B13" s="36" t="s">
        <v>57</v>
      </c>
      <c r="C13" s="29">
        <f t="shared" si="1"/>
        <v>0</v>
      </c>
      <c r="D13" s="106" t="s">
        <v>10</v>
      </c>
      <c r="E13" s="39"/>
      <c r="F13" s="40"/>
      <c r="G13" s="40"/>
      <c r="H13" s="40"/>
      <c r="I13" s="40"/>
      <c r="J13" s="40"/>
      <c r="K13" s="41"/>
    </row>
    <row r="14" spans="1:13" ht="25" customHeight="1" thickBot="1" x14ac:dyDescent="0.2">
      <c r="A14" s="36" t="s">
        <v>41</v>
      </c>
      <c r="B14" s="36" t="s">
        <v>58</v>
      </c>
      <c r="C14" s="29">
        <f t="shared" si="1"/>
        <v>0</v>
      </c>
      <c r="D14" s="107" t="s">
        <v>11</v>
      </c>
      <c r="E14" s="100"/>
      <c r="F14" s="101"/>
      <c r="G14" s="101"/>
      <c r="H14" s="101"/>
      <c r="I14" s="101"/>
      <c r="J14" s="101"/>
      <c r="K14" s="102"/>
    </row>
    <row r="15" spans="1:13" ht="25" customHeight="1" x14ac:dyDescent="0.15">
      <c r="A15" s="36" t="s">
        <v>41</v>
      </c>
      <c r="B15" s="36" t="s">
        <v>44</v>
      </c>
      <c r="C15" s="29">
        <f t="shared" si="1"/>
        <v>0</v>
      </c>
      <c r="D15" s="106" t="s">
        <v>10</v>
      </c>
      <c r="E15" s="39"/>
      <c r="F15" s="40"/>
      <c r="G15" s="40"/>
      <c r="H15" s="40"/>
      <c r="I15" s="40"/>
      <c r="J15" s="40"/>
      <c r="K15" s="41"/>
    </row>
    <row r="16" spans="1:13" ht="25" customHeight="1" thickBot="1" x14ac:dyDescent="0.2">
      <c r="A16" s="36" t="s">
        <v>59</v>
      </c>
      <c r="B16" s="36" t="s">
        <v>60</v>
      </c>
      <c r="C16" s="29">
        <f t="shared" si="1"/>
        <v>0</v>
      </c>
      <c r="D16" s="107" t="s">
        <v>11</v>
      </c>
      <c r="E16" s="100"/>
      <c r="F16" s="101"/>
      <c r="G16" s="101"/>
      <c r="H16" s="101"/>
      <c r="I16" s="101"/>
      <c r="J16" s="101"/>
      <c r="K16" s="102"/>
    </row>
    <row r="17" spans="1:11" ht="25" customHeight="1" x14ac:dyDescent="0.15">
      <c r="A17" s="36" t="s">
        <v>59</v>
      </c>
      <c r="B17" s="36" t="s">
        <v>61</v>
      </c>
      <c r="C17" s="29">
        <f t="shared" si="1"/>
        <v>0</v>
      </c>
      <c r="D17" s="106" t="s">
        <v>10</v>
      </c>
      <c r="E17" s="39"/>
      <c r="F17" s="40"/>
      <c r="G17" s="40"/>
      <c r="H17" s="40"/>
      <c r="I17" s="40"/>
      <c r="J17" s="40"/>
      <c r="K17" s="41"/>
    </row>
    <row r="18" spans="1:11" ht="25" customHeight="1" thickBot="1" x14ac:dyDescent="0.2">
      <c r="A18" s="36" t="s">
        <v>42</v>
      </c>
      <c r="B18" s="36" t="s">
        <v>62</v>
      </c>
      <c r="C18" s="29">
        <f t="shared" si="1"/>
        <v>0</v>
      </c>
      <c r="D18" s="107" t="s">
        <v>11</v>
      </c>
      <c r="E18" s="100"/>
      <c r="F18" s="101"/>
      <c r="G18" s="101"/>
      <c r="H18" s="101"/>
      <c r="I18" s="101"/>
      <c r="J18" s="101"/>
      <c r="K18" s="102"/>
    </row>
    <row r="19" spans="1:11" ht="25" customHeight="1" x14ac:dyDescent="0.15">
      <c r="A19" s="36" t="s">
        <v>63</v>
      </c>
      <c r="B19" s="36" t="s">
        <v>64</v>
      </c>
      <c r="C19" s="29">
        <f t="shared" si="1"/>
        <v>0</v>
      </c>
      <c r="D19" s="106" t="s">
        <v>10</v>
      </c>
      <c r="E19" s="39"/>
      <c r="F19" s="40"/>
      <c r="G19" s="40"/>
      <c r="H19" s="40"/>
      <c r="I19" s="40"/>
      <c r="J19" s="40"/>
      <c r="K19" s="41"/>
    </row>
    <row r="20" spans="1:11" ht="25" customHeight="1" thickBot="1" x14ac:dyDescent="0.2">
      <c r="A20" s="36" t="s">
        <v>63</v>
      </c>
      <c r="B20" s="36" t="s">
        <v>65</v>
      </c>
      <c r="C20" s="29">
        <f t="shared" si="1"/>
        <v>0</v>
      </c>
      <c r="D20" s="107" t="s">
        <v>11</v>
      </c>
      <c r="E20" s="100"/>
      <c r="F20" s="101"/>
      <c r="G20" s="101"/>
      <c r="H20" s="101"/>
      <c r="I20" s="101"/>
      <c r="J20" s="101"/>
      <c r="K20" s="102"/>
    </row>
    <row r="21" spans="1:11" ht="25" customHeight="1" x14ac:dyDescent="0.15">
      <c r="A21" s="36" t="s">
        <v>63</v>
      </c>
      <c r="B21" s="36" t="s">
        <v>66</v>
      </c>
      <c r="C21" s="29">
        <f t="shared" si="1"/>
        <v>0</v>
      </c>
      <c r="D21" s="106" t="s">
        <v>10</v>
      </c>
      <c r="E21" s="39"/>
      <c r="F21" s="40"/>
      <c r="G21" s="40"/>
      <c r="H21" s="40"/>
      <c r="I21" s="40"/>
      <c r="J21" s="40"/>
      <c r="K21" s="41"/>
    </row>
    <row r="22" spans="1:11" ht="25" customHeight="1" thickBot="1" x14ac:dyDescent="0.2">
      <c r="A22" s="42" t="s">
        <v>43</v>
      </c>
      <c r="B22" s="42" t="s">
        <v>67</v>
      </c>
      <c r="C22" s="29">
        <f t="shared" si="1"/>
        <v>0</v>
      </c>
      <c r="D22" s="107" t="s">
        <v>11</v>
      </c>
      <c r="E22" s="100"/>
      <c r="F22" s="101"/>
      <c r="G22" s="101"/>
      <c r="H22" s="101"/>
      <c r="I22" s="101"/>
      <c r="J22" s="101"/>
      <c r="K22" s="102"/>
    </row>
    <row r="23" spans="1:11" ht="25" customHeight="1" x14ac:dyDescent="0.15">
      <c r="A23" s="36" t="s">
        <v>50</v>
      </c>
      <c r="B23" s="36" t="s">
        <v>69</v>
      </c>
      <c r="C23" s="29">
        <f>SUMIF($E$11:$K$11,B23,$E$12:$K$12)  + SUMIF($E$13:$K$13,B23,$E$14:$K$14) + SUMIF($E$15:$K$15,B23,$E$16:$K$16) + SUMIF($E$17:$K$17,B23,$E$18:$K$18) + SUMIF($E$19:$K$19,B23,$E$20:$K$20) + SUMIF($E$21:$K$21,B23,$E$22:$K$22)</f>
        <v>0</v>
      </c>
      <c r="D23" s="68" t="s">
        <v>89</v>
      </c>
      <c r="E23" s="67"/>
      <c r="F23" s="62"/>
      <c r="G23" s="62"/>
      <c r="H23" s="62"/>
      <c r="I23" s="62"/>
      <c r="J23" s="62"/>
      <c r="K23" s="62"/>
    </row>
    <row r="24" spans="1:11" ht="19.5" customHeight="1" x14ac:dyDescent="0.2">
      <c r="A24" s="36" t="s">
        <v>50</v>
      </c>
      <c r="B24" s="36" t="s">
        <v>68</v>
      </c>
      <c r="C24" s="29">
        <f>SUMIF($E$11:$K$11,B24,$E$12:$K$12)  + SUMIF($E$13:$K$13,B24,$E$14:$K$14) + SUMIF($E$15:$K$15,B24,$E$16:$K$16) + SUMIF($E$17:$K$17,B24,$E$18:$K$18) + SUMIF($E$19:$K$19,B24,$E$20:$K$20) + SUMIF($E$21:$K$21,B24,$E$22:$K$22)</f>
        <v>0</v>
      </c>
      <c r="D24" s="63" t="s">
        <v>85</v>
      </c>
      <c r="E24" s="28" t="s">
        <v>86</v>
      </c>
      <c r="F24"/>
      <c r="H24" s="10"/>
      <c r="I24" s="10"/>
      <c r="J24" s="10"/>
      <c r="K24" s="10"/>
    </row>
    <row r="25" spans="1:11" ht="19.5" customHeight="1" x14ac:dyDescent="0.2">
      <c r="A25" s="36" t="s">
        <v>49</v>
      </c>
      <c r="B25" s="36" t="s">
        <v>71</v>
      </c>
      <c r="C25" s="29">
        <f>SUMIF($E$11:$K$11,B25,$E$12:$K$12)  + SUMIF($E$13:$K$13,B25,$E$14:$K$14) + SUMIF($E$15:$K$15,B25,$E$16:$K$16) + SUMIF($E$17:$K$17,B25,$E$18:$K$18) + SUMIF($E$19:$K$19,B25,$E$20:$K$20) + SUMIF($E$21:$K$21,B25,$E$22:$K$22)</f>
        <v>0</v>
      </c>
      <c r="D25" s="63" t="s">
        <v>85</v>
      </c>
      <c r="E25" s="28" t="s">
        <v>84</v>
      </c>
      <c r="F25" s="36"/>
      <c r="H25" s="50"/>
      <c r="I25" s="50"/>
      <c r="J25" s="50"/>
      <c r="K25" s="50"/>
    </row>
    <row r="26" spans="1:11" ht="33.75" customHeight="1" x14ac:dyDescent="0.2">
      <c r="A26" s="28" t="s">
        <v>87</v>
      </c>
      <c r="B26" s="28" t="s">
        <v>90</v>
      </c>
      <c r="C26" s="29">
        <f>SUMIF($E$11:$K$11,B26,$E$12:$K$12)  + SUMIF($E$13:$K$13,B26,$E$14:$K$14) + SUMIF($E$15:$K$15,B26,$E$16:$K$16) + SUMIF($E$17:$K$17,B26,$E$18:$K$18) + SUMIF($E$19:$K$19,B26,$E$20:$K$20) + SUMIF($E$21:$K$21,B26,$E$22:$K$22)</f>
        <v>0</v>
      </c>
      <c r="D26" s="15"/>
      <c r="E26" s="47"/>
      <c r="F26" s="47"/>
      <c r="G26" s="47"/>
      <c r="H26" s="47"/>
      <c r="I26" s="47"/>
      <c r="J26" s="47"/>
      <c r="K26" s="47"/>
    </row>
    <row r="27" spans="1:11" s="16" customFormat="1" ht="19.5" customHeight="1" x14ac:dyDescent="0.2">
      <c r="A27" s="30"/>
      <c r="B27" s="30"/>
      <c r="C27" s="29"/>
      <c r="E27" s="48"/>
      <c r="F27" s="49"/>
      <c r="G27" s="49"/>
      <c r="H27" s="49"/>
      <c r="I27" s="49"/>
      <c r="J27" s="49"/>
      <c r="K27" s="49"/>
    </row>
    <row r="28" spans="1:11" ht="12" customHeight="1" x14ac:dyDescent="0.2">
      <c r="A28" s="30"/>
      <c r="B28" s="30"/>
    </row>
    <row r="29" spans="1:11" ht="18" x14ac:dyDescent="0.2">
      <c r="A29" s="30"/>
      <c r="B29" s="30"/>
      <c r="D29" s="19"/>
    </row>
    <row r="30" spans="1:11" x14ac:dyDescent="0.2">
      <c r="A30" s="30"/>
      <c r="B30" s="30"/>
    </row>
    <row r="31" spans="1:11" x14ac:dyDescent="0.2">
      <c r="A31" s="30"/>
      <c r="B31" s="30"/>
    </row>
    <row r="32" spans="1:11" x14ac:dyDescent="0.2">
      <c r="A32" s="30"/>
      <c r="B32" s="30"/>
    </row>
    <row r="33" spans="1:3" x14ac:dyDescent="0.2">
      <c r="A33" s="30"/>
      <c r="B33" s="30"/>
    </row>
    <row r="36" spans="1:3" x14ac:dyDescent="0.2">
      <c r="A36" s="30" t="s">
        <v>45</v>
      </c>
      <c r="B36" s="30"/>
    </row>
    <row r="37" spans="1:3" x14ac:dyDescent="0.2">
      <c r="A37" s="28" t="s">
        <v>46</v>
      </c>
      <c r="C37" s="1">
        <f>SUM(C11:C13)</f>
        <v>0</v>
      </c>
    </row>
    <row r="38" spans="1:3" x14ac:dyDescent="0.2">
      <c r="A38" s="28" t="s">
        <v>41</v>
      </c>
      <c r="C38" s="1">
        <f>SUM(C14:C15)</f>
        <v>0</v>
      </c>
    </row>
    <row r="39" spans="1:3" x14ac:dyDescent="0.2">
      <c r="A39" s="28" t="s">
        <v>47</v>
      </c>
      <c r="C39" s="1">
        <f>SUM(C16:C18)</f>
        <v>0</v>
      </c>
    </row>
    <row r="40" spans="1:3" x14ac:dyDescent="0.2">
      <c r="A40" s="28" t="s">
        <v>48</v>
      </c>
      <c r="C40" s="1">
        <f>SUM(C19:C21)</f>
        <v>0</v>
      </c>
    </row>
    <row r="41" spans="1:3" x14ac:dyDescent="0.2">
      <c r="A41" s="28" t="s">
        <v>43</v>
      </c>
      <c r="C41" s="1">
        <f>C22</f>
        <v>0</v>
      </c>
    </row>
    <row r="42" spans="1:3" x14ac:dyDescent="0.2">
      <c r="A42" s="28" t="s">
        <v>50</v>
      </c>
      <c r="C42" s="1">
        <f>SUM(C23:C24)</f>
        <v>0</v>
      </c>
    </row>
    <row r="43" spans="1:3" x14ac:dyDescent="0.2">
      <c r="A43" s="28" t="s">
        <v>49</v>
      </c>
      <c r="C43" s="1">
        <f>C25</f>
        <v>0</v>
      </c>
    </row>
    <row r="44" spans="1:3" x14ac:dyDescent="0.2">
      <c r="A44" s="28" t="s">
        <v>87</v>
      </c>
      <c r="C44" s="1">
        <f>C26</f>
        <v>0</v>
      </c>
    </row>
    <row r="52" spans="4:4" ht="20" x14ac:dyDescent="0.2">
      <c r="D52" s="9"/>
    </row>
  </sheetData>
  <sheetProtection algorithmName="SHA-512" hashValue="zWeRKD28H4Z03TACifAYRxWS56hvNZQC+aD23ZFjo3x3a2EUNLuMXkVOq1VMPw+m4Vyo65zNE9mi/KPeXTQtKw==" saltValue="pUauizvDXLNinIhDmG1AHQ==" spinCount="100000" sheet="1" selectLockedCells="1"/>
  <dataConsolidate/>
  <mergeCells count="1">
    <mergeCell ref="A9:B9"/>
  </mergeCells>
  <dataValidations count="1">
    <dataValidation type="list" allowBlank="1" showInputMessage="1" showErrorMessage="1" sqref="E11:K11 E13:K13 E15:K15 E17:K17 E19:K19 E21:K21" xr:uid="{81C51D54-0124-3640-8B9A-2C6AB145A1BE}">
      <formula1>$B$11:$B$26</formula1>
    </dataValidation>
  </dataValidations>
  <hyperlinks>
    <hyperlink ref="D25" location="Instructions!A1" display="Click Here" xr:uid="{F190BBD0-7E19-9C48-8B7D-A899D1E7B157}"/>
    <hyperlink ref="D24" location="'Week 1'!A1" display="Click Here" xr:uid="{2BC024EC-44FA-7646-9306-354297F03B4E}"/>
  </hyperlinks>
  <pageMargins left="0.7" right="0.7" top="0.75" bottom="0.75" header="0.3" footer="0.3"/>
  <pageSetup orientation="portrait" horizontalDpi="429496729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79998168889431442"/>
  </sheetPr>
  <dimension ref="A1:K63"/>
  <sheetViews>
    <sheetView showGridLines="0" topLeftCell="D1" zoomScale="75" zoomScaleNormal="75" workbookViewId="0">
      <selection activeCell="E9" sqref="E9"/>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5"/>
      <c r="B10" s="35"/>
      <c r="C10" s="2"/>
      <c r="D10" s="108"/>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43"/>
      <c r="F11" s="44"/>
      <c r="G11" s="44"/>
      <c r="H11" s="44"/>
      <c r="I11" s="44"/>
      <c r="J11" s="44"/>
      <c r="K11" s="45"/>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39"/>
      <c r="F13" s="40"/>
      <c r="G13" s="40"/>
      <c r="H13" s="40"/>
      <c r="I13" s="40"/>
      <c r="J13" s="40"/>
      <c r="K13" s="41"/>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39"/>
      <c r="F15" s="40"/>
      <c r="G15" s="40"/>
      <c r="H15" s="40"/>
      <c r="I15" s="40"/>
      <c r="J15" s="40"/>
      <c r="K15" s="41"/>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39"/>
      <c r="F17" s="40"/>
      <c r="G17" s="40"/>
      <c r="H17" s="40"/>
      <c r="I17" s="40"/>
      <c r="J17" s="40"/>
      <c r="K17" s="41"/>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39"/>
      <c r="F19" s="40"/>
      <c r="G19" s="40"/>
      <c r="H19" s="40"/>
      <c r="I19" s="40"/>
      <c r="J19" s="40"/>
      <c r="K19" s="41"/>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39"/>
      <c r="F21" s="40"/>
      <c r="G21" s="40"/>
      <c r="H21" s="40"/>
      <c r="I21" s="40"/>
      <c r="J21" s="40"/>
      <c r="K21" s="41"/>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OgM23LCY+g/QkZlAMXpwegMoTL1rmY97JbxGtG6VO7cnNxqns7FLo5IDQlUaq7o7WM1bnv7xE2VnJgUsQN1ICA==" saltValue="KSDKDJe4y1HnHx+WNkufAQ==" spinCount="100000" sheet="1" selectLockedCells="1"/>
  <dataValidations count="3">
    <dataValidation type="whole" operator="greaterThanOrEqual" allowBlank="1" showInputMessage="1" showErrorMessage="1" sqref="F12:K12" xr:uid="{363F64F8-E2F3-9040-AB7A-4B56E8199F69}">
      <formula1>0</formula1>
    </dataValidation>
    <dataValidation operator="greaterThanOrEqual" allowBlank="1" showInputMessage="1" showErrorMessage="1" sqref="E12" xr:uid="{568EC458-E224-2B41-A6CE-92052CD7D518}"/>
    <dataValidation type="list" allowBlank="1" showInputMessage="1" showErrorMessage="1" sqref="E11:K11 E13:K13 E15:K15 E17:K17 E19:K19 E21:K21" xr:uid="{0CDA5C2A-A2FB-C546-B48B-590781C54737}">
      <formula1>$B$11:$B$25</formula1>
    </dataValidation>
  </dataValidations>
  <hyperlinks>
    <hyperlink ref="D24" location="'Week 1'!A1" display="Click Here" xr:uid="{C50DCC84-3051-1440-A70C-375FC8A839E7}"/>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sheetPr>
  <dimension ref="A1:K63"/>
  <sheetViews>
    <sheetView showGridLines="0" topLeftCell="D1" zoomScale="75" zoomScaleNormal="75" zoomScalePageLayoutView="90" workbookViewId="0">
      <selection activeCell="E9" sqref="E9"/>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SUM(E12,E14,E16,E18,E20,E22)/60</f>
        <v>0</v>
      </c>
      <c r="F6" s="11">
        <f t="shared" ref="F6:K6" si="0">SUM(F12,F14,F16,F18,F20,F22)/60</f>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
      <c r="A9" s="35"/>
      <c r="B9" s="35"/>
      <c r="C9" s="4"/>
      <c r="D9" s="6" t="s">
        <v>12</v>
      </c>
      <c r="E9" s="111"/>
      <c r="F9" s="7"/>
      <c r="G9" s="7"/>
      <c r="H9" s="7"/>
      <c r="I9" s="7"/>
      <c r="J9" s="7"/>
      <c r="K9" s="7"/>
    </row>
    <row r="10" spans="1:11" ht="25" customHeight="1" thickBot="1" x14ac:dyDescent="0.2">
      <c r="A10" s="35"/>
      <c r="B10" s="35"/>
      <c r="C10" s="2"/>
      <c r="D10" s="108"/>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 t="shared" ref="C11:C26" si="1">SUMIF($E$11:$K$11,B11,$E$12:$K$12)  + SUMIF($E$13:$K$13,B11,$E$14:$K$14) + SUMIF($E$15:$K$15,B11,$E$16:$K$16) + SUMIF($E$17:$K$17,B11,$E$18:$K$18) + SUMIF($E$19:$K$19,B11,$E$20:$K$20) + SUMIF($E$21:$K$21,B11,$E$22:$K$22)</f>
        <v>0</v>
      </c>
      <c r="D11" s="106" t="s">
        <v>10</v>
      </c>
      <c r="E11" s="39"/>
      <c r="F11" s="40"/>
      <c r="G11" s="40"/>
      <c r="H11" s="40"/>
      <c r="I11" s="40"/>
      <c r="J11" s="40"/>
      <c r="K11" s="41"/>
    </row>
    <row r="12" spans="1:11" ht="25" customHeight="1" thickBot="1" x14ac:dyDescent="0.2">
      <c r="A12" s="32" t="str">
        <f>'Week 1'!A12</f>
        <v>Data Management</v>
      </c>
      <c r="B12" s="32" t="str">
        <f>'Week 1'!B12</f>
        <v>Data Entry</v>
      </c>
      <c r="C12" s="29">
        <f t="shared" si="1"/>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39"/>
      <c r="F13" s="40"/>
      <c r="G13" s="40"/>
      <c r="H13" s="40"/>
      <c r="I13" s="40"/>
      <c r="J13" s="40"/>
      <c r="K13" s="41"/>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39"/>
      <c r="F15" s="40"/>
      <c r="G15" s="40"/>
      <c r="H15" s="40"/>
      <c r="I15" s="40"/>
      <c r="J15" s="40"/>
      <c r="K15" s="41"/>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39"/>
      <c r="F17" s="40"/>
      <c r="G17" s="40"/>
      <c r="H17" s="40"/>
      <c r="I17" s="40"/>
      <c r="J17" s="40"/>
      <c r="K17" s="41"/>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39"/>
      <c r="F19" s="40"/>
      <c r="G19" s="40"/>
      <c r="H19" s="40"/>
      <c r="I19" s="40"/>
      <c r="J19" s="40"/>
      <c r="K19" s="41"/>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39"/>
      <c r="F21" s="40"/>
      <c r="G21" s="40"/>
      <c r="H21" s="40"/>
      <c r="I21" s="40"/>
      <c r="J21" s="40"/>
      <c r="K21" s="41"/>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49"/>
      <c r="H24" s="49"/>
      <c r="I24" s="49"/>
      <c r="J24" s="49"/>
      <c r="K24" s="49"/>
    </row>
    <row r="25" spans="1:11" ht="33.75" customHeight="1" x14ac:dyDescent="0.15">
      <c r="A25" s="32" t="str">
        <f>'Week 1'!A25</f>
        <v>Planning Events</v>
      </c>
      <c r="B25" s="32" t="str">
        <f>'Week 1'!B25</f>
        <v>Planning Conferences, Exhibitions, Performances</v>
      </c>
      <c r="C25" s="29">
        <f t="shared" si="1"/>
        <v>0</v>
      </c>
      <c r="D25" s="15"/>
    </row>
    <row r="26" spans="1:11" s="16" customFormat="1" ht="19.5" customHeight="1" x14ac:dyDescent="0.15">
      <c r="A26" s="32" t="str">
        <f>'Week 1'!A26</f>
        <v>Other</v>
      </c>
      <c r="B26" s="32" t="str">
        <f>'Week 1'!B26</f>
        <v>Other (please specify in Notes)</v>
      </c>
      <c r="C26" s="29">
        <f t="shared" si="1"/>
        <v>0</v>
      </c>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rlfeNN6c5vQFbouceGLrmVg0GPeFQJ7D6LnQ1ZWKKPUspYR4tLqWV39vWOoC4HCl/A63+ECSk6yElSTHud6x/g==" saltValue="Mo6x1StcpO3gMUXlGTUwKg==" spinCount="100000" sheet="1" objects="1" scenarios="1"/>
  <dataValidations count="2">
    <dataValidation type="whole" operator="greaterThanOrEqual" allowBlank="1" showInputMessage="1" showErrorMessage="1" sqref="F12:J12" xr:uid="{F6FB05C3-6054-194D-AEDC-31863BF19CBA}">
      <formula1>0</formula1>
    </dataValidation>
    <dataValidation type="list" allowBlank="1" showInputMessage="1" showErrorMessage="1" sqref="E11:K11 E13:K13 E15:K15 E17:K17 E19:K19 E21:K21" xr:uid="{6E70E72A-FA9D-B24D-8DFF-2F7955A19DB4}">
      <formula1>$B$11:$B$25</formula1>
    </dataValidation>
  </dataValidations>
  <hyperlinks>
    <hyperlink ref="D24" location="'Week 1'!A1" display="Click Here" xr:uid="{450F6D80-CDC7-B747-9B84-C7200CB3FB46}"/>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sheetPr>
  <dimension ref="A1:K63"/>
  <sheetViews>
    <sheetView showGridLines="0" topLeftCell="D1" zoomScale="75" zoomScaleNormal="75" workbookViewId="0">
      <selection activeCell="H10" sqref="H10"/>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1"/>
      <c r="B10" s="31"/>
      <c r="C10" s="2"/>
      <c r="D10" s="108"/>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39"/>
      <c r="F11" s="40"/>
      <c r="G11" s="40"/>
      <c r="H11" s="40"/>
      <c r="I11" s="40"/>
      <c r="J11" s="40"/>
      <c r="K11" s="41"/>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39"/>
      <c r="F13" s="40"/>
      <c r="G13" s="40"/>
      <c r="H13" s="40"/>
      <c r="I13" s="40"/>
      <c r="J13" s="40"/>
      <c r="K13" s="41"/>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10"/>
      <c r="H24" s="10"/>
      <c r="I24" s="10"/>
      <c r="J24" s="10"/>
      <c r="K24" s="10"/>
    </row>
    <row r="25" spans="1:11" ht="33.75" customHeight="1" x14ac:dyDescent="0.15">
      <c r="A25" s="32" t="str">
        <f>'Week 1'!A25</f>
        <v>Planning Events</v>
      </c>
      <c r="B25" s="32" t="str">
        <f>'Week 1'!B25</f>
        <v>Planning Conferences, Exhibitions, Performances</v>
      </c>
      <c r="C25" s="29">
        <f t="shared" si="1"/>
        <v>0</v>
      </c>
      <c r="D25" s="15"/>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1" t="str">
        <f>'Week 1'!A44</f>
        <v>Other</v>
      </c>
      <c r="C43" s="1">
        <f>C26</f>
        <v>0</v>
      </c>
    </row>
    <row r="45" spans="1:4" x14ac:dyDescent="0.2">
      <c r="D45" s="9"/>
    </row>
    <row r="63" spans="4:4" x14ac:dyDescent="0.2">
      <c r="D63" s="9"/>
    </row>
  </sheetData>
  <sheetProtection algorithmName="SHA-512" hashValue="wv2ZnCTRp6SuITG08kSV+T/Iu+ZGHtH5lVPkHFxJ4fdVcAQR20CmBWVqYlCfULtTlqD/XDhyC/sXoiAjCT8z+A==" saltValue="e3+iAr9WMF4zoNutvTXx0A==" spinCount="100000" sheet="1" objects="1" scenarios="1"/>
  <dataValidations count="3">
    <dataValidation type="whole" operator="greaterThanOrEqual" allowBlank="1" showInputMessage="1" showErrorMessage="1" sqref="F12:J12" xr:uid="{CFE9AC73-417E-B643-8B17-61D3233F4EE8}">
      <formula1>0</formula1>
    </dataValidation>
    <dataValidation operator="greaterThanOrEqual" allowBlank="1" showInputMessage="1" showErrorMessage="1" sqref="E12" xr:uid="{4F9E1F80-2A0A-8943-B34A-94DFABC98030}"/>
    <dataValidation type="list" allowBlank="1" showInputMessage="1" showErrorMessage="1" sqref="E11:K11 E13:K13 E15:K15 E17:K17 E19:K19 E21:K21" xr:uid="{99BFD26E-F412-2041-9DD6-496A94F88E70}">
      <formula1>$B$11:$B$25</formula1>
    </dataValidation>
  </dataValidations>
  <hyperlinks>
    <hyperlink ref="D24" location="'Week 1'!A1" display="Click Here" xr:uid="{C22B30C8-A421-F54E-BFF8-539BE23643A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2060"/>
  </sheetPr>
  <dimension ref="A1:K63"/>
  <sheetViews>
    <sheetView showGridLines="0" topLeftCell="D1" zoomScale="75" zoomScaleNormal="75" workbookViewId="0">
      <selection activeCell="E9" sqref="E9"/>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1"/>
      <c r="B10" s="31"/>
      <c r="C10" s="2"/>
      <c r="D10" s="108"/>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22"/>
      <c r="F11" s="23"/>
      <c r="G11" s="23"/>
      <c r="H11" s="23"/>
      <c r="I11" s="23"/>
      <c r="J11" s="23"/>
      <c r="K11" s="109"/>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10"/>
      <c r="H24" s="10"/>
      <c r="I24" s="10"/>
      <c r="J24" s="10"/>
      <c r="K24" s="1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Nvg+RhWGB9E83NPuSS726JwQAKUYlPQD57KMQr9qMk2zkUtFwFfzIvuTQtQcnQFCz9P1Xzehfc3P5cLJjSGzYg==" saltValue="Q3WxjxGe60I3WCbB9fluCQ==" spinCount="100000" sheet="1" objects="1" scenarios="1"/>
  <dataValidations count="3">
    <dataValidation operator="greaterThanOrEqual" allowBlank="1" showInputMessage="1" showErrorMessage="1" sqref="E12" xr:uid="{0004DC31-6774-3145-9A75-8644319950EB}"/>
    <dataValidation type="whole" operator="greaterThanOrEqual" allowBlank="1" showInputMessage="1" showErrorMessage="1" sqref="F12:J12" xr:uid="{0D7CBBA9-111E-D648-8B5B-7DDE6D4F6B01}">
      <formula1>0</formula1>
    </dataValidation>
    <dataValidation type="list" allowBlank="1" showInputMessage="1" showErrorMessage="1" sqref="E11:K11 E13:K13 E15:K15 E17:K17 E19:K19 E21:K21" xr:uid="{E73E82ED-315F-6045-8C30-8AB047DD4730}">
      <formula1>$B$11:$B$25</formula1>
    </dataValidation>
  </dataValidations>
  <hyperlinks>
    <hyperlink ref="D24" location="'Week 1'!A1" display="Click Here" xr:uid="{C660DE7F-CD0C-4043-8B2D-DA5B4C7ECCB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34998626667073579"/>
  </sheetPr>
  <dimension ref="A1:K63"/>
  <sheetViews>
    <sheetView showGridLines="0" topLeftCell="D1" zoomScale="75" zoomScaleNormal="75" workbookViewId="0">
      <selection activeCell="E9" sqref="E9"/>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5">
      <c r="C9" s="4"/>
      <c r="D9" s="6" t="s">
        <v>12</v>
      </c>
      <c r="E9" s="111"/>
      <c r="F9" s="7"/>
      <c r="G9" s="7"/>
      <c r="H9" s="7"/>
      <c r="I9" s="7"/>
      <c r="J9" s="7"/>
      <c r="K9" s="7"/>
    </row>
    <row r="10" spans="1:11" ht="25" customHeight="1" thickBot="1" x14ac:dyDescent="0.2">
      <c r="A10" s="32"/>
      <c r="B10" s="32"/>
      <c r="C10" s="2"/>
      <c r="D10" s="108"/>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22"/>
      <c r="F11" s="23"/>
      <c r="G11" s="23"/>
      <c r="H11" s="23"/>
      <c r="I11" s="23"/>
      <c r="J11" s="23"/>
      <c r="K11" s="109"/>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rYMp7Khali4VL38LbgjdsrtCRBc0yQYbpLvgBFp2THraiZkchgCRkalEs5IoNmKpYD3UqNTrqujzySkISHvV9g==" saltValue="E0cY/XaQCYjqRTCJvTBjIQ==" spinCount="100000" sheet="1" objects="1" scenarios="1"/>
  <dataValidations count="3">
    <dataValidation operator="greaterThanOrEqual" allowBlank="1" showInputMessage="1" showErrorMessage="1" sqref="E12" xr:uid="{2E10B451-C6FC-4841-B6A0-99EC8EAF1D71}"/>
    <dataValidation type="whole" operator="greaterThanOrEqual" allowBlank="1" showInputMessage="1" showErrorMessage="1" sqref="F12:J12" xr:uid="{CFD18561-EA52-6648-87E9-33F80FF50184}">
      <formula1>0</formula1>
    </dataValidation>
    <dataValidation type="list" allowBlank="1" showInputMessage="1" showErrorMessage="1" sqref="E11:K11 E13:K13 E15:K15 E17:K17 E19:K19 E21:K21" xr:uid="{3FAC57E7-CEBD-644B-92E2-39A1739DC6AD}">
      <formula1>$B$11:$B$25</formula1>
    </dataValidation>
  </dataValidations>
  <hyperlinks>
    <hyperlink ref="D24" location="'Week 1'!A1" display="Click Here" xr:uid="{E9BD2B73-F230-D643-8D97-7CD320C205E9}"/>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7030A0"/>
  </sheetPr>
  <dimension ref="A1:K63"/>
  <sheetViews>
    <sheetView showGridLines="0" topLeftCell="D1" zoomScale="75" zoomScaleNormal="75" workbookViewId="0">
      <selection activeCell="E9" sqref="E9"/>
    </sheetView>
  </sheetViews>
  <sheetFormatPr baseColWidth="10" defaultColWidth="9.1640625" defaultRowHeight="20" x14ac:dyDescent="0.2"/>
  <cols>
    <col min="1" max="2" width="90" style="34" hidden="1" customWidth="1"/>
    <col min="3" max="3" width="20.83203125" style="3" hidden="1" customWidth="1"/>
    <col min="4" max="4" width="21" style="3" customWidth="1"/>
    <col min="5" max="11" width="30.83203125" style="3" customWidth="1"/>
    <col min="12" max="16384" width="9.1640625" style="3"/>
  </cols>
  <sheetData>
    <row r="1" spans="1:11" x14ac:dyDescent="0.2">
      <c r="G1" s="5"/>
      <c r="H1" s="14" t="str">
        <f>'Week 1'!H1</f>
        <v xml:space="preserve">PSAC Local 901 Queen’s University </v>
      </c>
      <c r="I1" s="5"/>
    </row>
    <row r="2" spans="1:11" x14ac:dyDescent="0.2">
      <c r="G2" s="5"/>
      <c r="H2" s="14" t="str">
        <f>'Week 1'!H2</f>
        <v>Research Assistants</v>
      </c>
      <c r="I2" s="5"/>
    </row>
    <row r="3" spans="1:11" x14ac:dyDescent="0.2">
      <c r="G3" s="5"/>
      <c r="H3" s="14" t="str">
        <f>'Week 1'!H3</f>
        <v>Weekly Work Time Sheet</v>
      </c>
      <c r="I3" s="5"/>
    </row>
    <row r="4" spans="1:11" x14ac:dyDescent="0.2">
      <c r="E4" s="68" t="s">
        <v>28</v>
      </c>
      <c r="F4" s="17">
        <f>'Week 1'!F4</f>
        <v>0</v>
      </c>
      <c r="G4" s="68" t="s">
        <v>40</v>
      </c>
      <c r="H4" s="18">
        <f>'Week 1'!H4</f>
        <v>0</v>
      </c>
      <c r="I4" s="68" t="s">
        <v>29</v>
      </c>
      <c r="J4" s="27">
        <f>'Week 1'!J4</f>
        <v>0</v>
      </c>
    </row>
    <row r="5" spans="1:11" ht="21" thickBot="1" x14ac:dyDescent="0.25">
      <c r="D5" s="9"/>
      <c r="H5" s="1"/>
    </row>
    <row r="6" spans="1:11" ht="21" thickBot="1" x14ac:dyDescent="0.25">
      <c r="D6" s="5" t="s">
        <v>14</v>
      </c>
      <c r="E6" s="11">
        <f t="shared" ref="E6:K6" si="0">SUM(E12,E14,E16,E18,E20,E22)/60</f>
        <v>0</v>
      </c>
      <c r="F6" s="11">
        <f t="shared" si="0"/>
        <v>0</v>
      </c>
      <c r="G6" s="11">
        <f t="shared" si="0"/>
        <v>0</v>
      </c>
      <c r="H6" s="11">
        <f t="shared" si="0"/>
        <v>0</v>
      </c>
      <c r="I6" s="11">
        <f t="shared" si="0"/>
        <v>0</v>
      </c>
      <c r="J6" s="11">
        <f t="shared" si="0"/>
        <v>0</v>
      </c>
      <c r="K6" s="11">
        <f t="shared" si="0"/>
        <v>0</v>
      </c>
    </row>
    <row r="7" spans="1:11" ht="21" thickBot="1" x14ac:dyDescent="0.25">
      <c r="D7" s="5" t="s">
        <v>13</v>
      </c>
      <c r="E7" s="12">
        <f>SUM(E6:K6)</f>
        <v>0</v>
      </c>
      <c r="F7" s="7"/>
      <c r="G7" s="7"/>
      <c r="H7" s="8"/>
      <c r="I7" s="7"/>
      <c r="J7" s="7"/>
      <c r="K7" s="7"/>
    </row>
    <row r="8" spans="1:11" ht="9.75" customHeight="1" x14ac:dyDescent="0.2">
      <c r="D8" s="5"/>
      <c r="E8" s="13"/>
      <c r="F8" s="7"/>
      <c r="G8" s="7"/>
      <c r="H8" s="8"/>
      <c r="I8" s="7"/>
      <c r="J8" s="7"/>
      <c r="K8" s="7"/>
    </row>
    <row r="9" spans="1:11" ht="21" thickBot="1" x14ac:dyDescent="0.2">
      <c r="A9" s="33"/>
      <c r="B9" s="33"/>
      <c r="C9" s="4"/>
      <c r="D9" s="6" t="s">
        <v>12</v>
      </c>
      <c r="E9" s="111"/>
      <c r="F9" s="7"/>
      <c r="G9" s="7"/>
      <c r="H9" s="7"/>
      <c r="I9" s="7"/>
      <c r="J9" s="7"/>
      <c r="K9" s="7"/>
    </row>
    <row r="10" spans="1:11" ht="25" customHeight="1" thickBot="1" x14ac:dyDescent="0.2">
      <c r="A10" s="33"/>
      <c r="B10" s="33"/>
      <c r="C10" s="2"/>
      <c r="D10" s="108"/>
      <c r="E10" s="103" t="s">
        <v>3</v>
      </c>
      <c r="F10" s="104" t="s">
        <v>4</v>
      </c>
      <c r="G10" s="104" t="s">
        <v>5</v>
      </c>
      <c r="H10" s="104" t="s">
        <v>6</v>
      </c>
      <c r="I10" s="104" t="s">
        <v>7</v>
      </c>
      <c r="J10" s="104" t="s">
        <v>8</v>
      </c>
      <c r="K10" s="105" t="s">
        <v>9</v>
      </c>
    </row>
    <row r="11" spans="1:11" ht="25" customHeight="1" x14ac:dyDescent="0.15">
      <c r="A11" s="32" t="str">
        <f>'Week 1'!A11</f>
        <v>Data Management</v>
      </c>
      <c r="B11" s="32" t="str">
        <f>'Week 1'!B11</f>
        <v>Data Collection</v>
      </c>
      <c r="C11" s="29">
        <f>SUMIF($E$11:$K$11,B11,$E$12:$K$12)  + SUMIF($E$13:$K$13,B11,$E$14:$K$14) + SUMIF($E$15:$K$15,B11,$E$16:$K$16) + SUMIF($E$17:$K$17,B11,$E$18:$K$18) + SUMIF($E$19:$K$19,B11,$E$20:$K$20) + SUMIF($E$21:$K$21,B11,$E$22:$K$22)</f>
        <v>0</v>
      </c>
      <c r="D11" s="106" t="s">
        <v>10</v>
      </c>
      <c r="E11" s="22"/>
      <c r="F11" s="23"/>
      <c r="G11" s="23"/>
      <c r="H11" s="23"/>
      <c r="I11" s="23"/>
      <c r="J11" s="23"/>
      <c r="K11" s="109"/>
    </row>
    <row r="12" spans="1:11" ht="25" customHeight="1" thickBot="1" x14ac:dyDescent="0.2">
      <c r="A12" s="32" t="str">
        <f>'Week 1'!A12</f>
        <v>Data Management</v>
      </c>
      <c r="B12" s="32" t="str">
        <f>'Week 1'!B12</f>
        <v>Data Entry</v>
      </c>
      <c r="C12" s="29">
        <f t="shared" ref="C12:C26" si="1">SUMIF($E$11:$K$11,B12,$E$12:$K$12)  + SUMIF($E$13:$K$13,B12,$E$14:$K$14) + SUMIF($E$15:$K$15,B12,$E$16:$K$16) + SUMIF($E$17:$K$17,B12,$E$18:$K$18) + SUMIF($E$19:$K$19,B12,$E$20:$K$20) + SUMIF($E$21:$K$21,B12,$E$22:$K$22)</f>
        <v>0</v>
      </c>
      <c r="D12" s="107" t="s">
        <v>11</v>
      </c>
      <c r="E12" s="100"/>
      <c r="F12" s="101"/>
      <c r="G12" s="101"/>
      <c r="H12" s="101"/>
      <c r="I12" s="101"/>
      <c r="J12" s="101"/>
      <c r="K12" s="102"/>
    </row>
    <row r="13" spans="1:11" ht="25" customHeight="1" x14ac:dyDescent="0.15">
      <c r="A13" s="32" t="str">
        <f>'Week 1'!A13</f>
        <v>Data Management</v>
      </c>
      <c r="B13" s="32" t="str">
        <f>'Week 1'!B13</f>
        <v>Data Analysis</v>
      </c>
      <c r="C13" s="29">
        <f t="shared" si="1"/>
        <v>0</v>
      </c>
      <c r="D13" s="106" t="s">
        <v>10</v>
      </c>
      <c r="E13" s="22"/>
      <c r="F13" s="23"/>
      <c r="G13" s="23"/>
      <c r="H13" s="23"/>
      <c r="I13" s="23"/>
      <c r="J13" s="23"/>
      <c r="K13" s="109"/>
    </row>
    <row r="14" spans="1:11" ht="25" customHeight="1" thickBot="1" x14ac:dyDescent="0.2">
      <c r="A14" s="32" t="str">
        <f>'Week 1'!A14</f>
        <v>Communication</v>
      </c>
      <c r="B14" s="32" t="str">
        <f>'Week 1'!B14</f>
        <v>Meeting Attendance and Preparation</v>
      </c>
      <c r="C14" s="29">
        <f t="shared" si="1"/>
        <v>0</v>
      </c>
      <c r="D14" s="107" t="s">
        <v>11</v>
      </c>
      <c r="E14" s="100"/>
      <c r="F14" s="101"/>
      <c r="G14" s="101"/>
      <c r="H14" s="101"/>
      <c r="I14" s="101"/>
      <c r="J14" s="101"/>
      <c r="K14" s="102"/>
    </row>
    <row r="15" spans="1:11" ht="25" customHeight="1" x14ac:dyDescent="0.15">
      <c r="A15" s="32" t="str">
        <f>'Week 1'!A15</f>
        <v>Communication</v>
      </c>
      <c r="B15" s="32" t="str">
        <f>'Week 1'!B15</f>
        <v xml:space="preserve">Emails with Colleagues, Supervisor </v>
      </c>
      <c r="C15" s="29">
        <f t="shared" si="1"/>
        <v>0</v>
      </c>
      <c r="D15" s="106" t="s">
        <v>10</v>
      </c>
      <c r="E15" s="22"/>
      <c r="F15" s="23"/>
      <c r="G15" s="23"/>
      <c r="H15" s="23"/>
      <c r="I15" s="23"/>
      <c r="J15" s="23"/>
      <c r="K15" s="109"/>
    </row>
    <row r="16" spans="1:11" ht="25" customHeight="1" thickBot="1" x14ac:dyDescent="0.2">
      <c r="A16" s="32" t="str">
        <f>'Week 1'!A16</f>
        <v>Research Tasks and Output Preparation</v>
      </c>
      <c r="B16" s="32" t="str">
        <f>'Week 1'!B16</f>
        <v>Reading/Collecting Literature</v>
      </c>
      <c r="C16" s="29">
        <f t="shared" si="1"/>
        <v>0</v>
      </c>
      <c r="D16" s="107" t="s">
        <v>11</v>
      </c>
      <c r="E16" s="100"/>
      <c r="F16" s="101"/>
      <c r="G16" s="101"/>
      <c r="H16" s="101"/>
      <c r="I16" s="101"/>
      <c r="J16" s="101"/>
      <c r="K16" s="102"/>
    </row>
    <row r="17" spans="1:11" ht="25" customHeight="1" x14ac:dyDescent="0.15">
      <c r="A17" s="32" t="str">
        <f>'Week 1'!A17</f>
        <v>Research Tasks and Output Preparation</v>
      </c>
      <c r="B17" s="32" t="str">
        <f>'Week 1'!B17</f>
        <v>Preparation of Articles, Reports, Presentations, Lit. Review</v>
      </c>
      <c r="C17" s="29">
        <f t="shared" si="1"/>
        <v>0</v>
      </c>
      <c r="D17" s="106" t="s">
        <v>10</v>
      </c>
      <c r="E17" s="22"/>
      <c r="F17" s="23"/>
      <c r="G17" s="23"/>
      <c r="H17" s="23"/>
      <c r="I17" s="23"/>
      <c r="J17" s="23"/>
      <c r="K17" s="109"/>
    </row>
    <row r="18" spans="1:11" ht="25" customHeight="1" thickBot="1" x14ac:dyDescent="0.2">
      <c r="A18" s="32" t="str">
        <f>'Week 1'!A18</f>
        <v>Research Tasks and Output Preparation: Other</v>
      </c>
      <c r="B18" s="32" t="str">
        <f>'Week 1'!B18</f>
        <v>Other (Research Tasks)</v>
      </c>
      <c r="C18" s="29">
        <f t="shared" si="1"/>
        <v>0</v>
      </c>
      <c r="D18" s="107" t="s">
        <v>11</v>
      </c>
      <c r="E18" s="100"/>
      <c r="F18" s="101"/>
      <c r="G18" s="101"/>
      <c r="H18" s="101"/>
      <c r="I18" s="101"/>
      <c r="J18" s="101"/>
      <c r="K18" s="102"/>
    </row>
    <row r="19" spans="1:11" ht="25" customHeight="1" x14ac:dyDescent="0.15">
      <c r="A19" s="32" t="str">
        <f>'Week 1'!A19</f>
        <v>Administrative Tasks</v>
      </c>
      <c r="B19" s="32" t="str">
        <f>'Week 1'!B19</f>
        <v>Lab/Facility Admin</v>
      </c>
      <c r="C19" s="29">
        <f t="shared" si="1"/>
        <v>0</v>
      </c>
      <c r="D19" s="106" t="s">
        <v>10</v>
      </c>
      <c r="E19" s="22"/>
      <c r="F19" s="23"/>
      <c r="G19" s="23"/>
      <c r="H19" s="23"/>
      <c r="I19" s="23"/>
      <c r="J19" s="23"/>
      <c r="K19" s="109"/>
    </row>
    <row r="20" spans="1:11" ht="25" customHeight="1" thickBot="1" x14ac:dyDescent="0.2">
      <c r="A20" s="32" t="str">
        <f>'Week 1'!A20</f>
        <v>Administrative Tasks</v>
      </c>
      <c r="B20" s="32" t="str">
        <f>'Week 1'!B20</f>
        <v>Tasks Related to Research Finances</v>
      </c>
      <c r="C20" s="29">
        <f t="shared" si="1"/>
        <v>0</v>
      </c>
      <c r="D20" s="107" t="s">
        <v>11</v>
      </c>
      <c r="E20" s="100"/>
      <c r="F20" s="101"/>
      <c r="G20" s="101"/>
      <c r="H20" s="101"/>
      <c r="I20" s="101"/>
      <c r="J20" s="101"/>
      <c r="K20" s="102"/>
    </row>
    <row r="21" spans="1:11" ht="25" customHeight="1" x14ac:dyDescent="0.15">
      <c r="A21" s="32" t="str">
        <f>'Week 1'!A21</f>
        <v>Administrative Tasks</v>
      </c>
      <c r="B21" s="32" t="str">
        <f>'Week 1'!B21</f>
        <v>Other (Admin Tasks)</v>
      </c>
      <c r="C21" s="29">
        <f t="shared" si="1"/>
        <v>0</v>
      </c>
      <c r="D21" s="106" t="s">
        <v>10</v>
      </c>
      <c r="E21" s="22"/>
      <c r="F21" s="23"/>
      <c r="G21" s="23"/>
      <c r="H21" s="23"/>
      <c r="I21" s="23"/>
      <c r="J21" s="23"/>
      <c r="K21" s="109"/>
    </row>
    <row r="22" spans="1:11" ht="25" customHeight="1" thickBot="1" x14ac:dyDescent="0.2">
      <c r="A22" s="32" t="str">
        <f>'Week 1'!A22</f>
        <v>Supervisory Activities</v>
      </c>
      <c r="B22" s="32" t="str">
        <f>'Week 1'!B22</f>
        <v>Supervision of Others</v>
      </c>
      <c r="C22" s="29">
        <f t="shared" si="1"/>
        <v>0</v>
      </c>
      <c r="D22" s="107" t="s">
        <v>11</v>
      </c>
      <c r="E22" s="100"/>
      <c r="F22" s="101"/>
      <c r="G22" s="101"/>
      <c r="H22" s="101"/>
      <c r="I22" s="101"/>
      <c r="J22" s="101"/>
      <c r="K22" s="102"/>
    </row>
    <row r="23" spans="1:11" ht="19.5" customHeight="1" x14ac:dyDescent="0.15">
      <c r="A23" s="32" t="str">
        <f>'Week 1'!A23</f>
        <v>Maintenance/Organization</v>
      </c>
      <c r="B23" s="32" t="str">
        <f>'Week 1'!B23</f>
        <v>Lab/Facility Maintenance</v>
      </c>
      <c r="C23" s="29">
        <f t="shared" si="1"/>
        <v>0</v>
      </c>
      <c r="D23" s="68" t="s">
        <v>89</v>
      </c>
      <c r="E23" s="67"/>
      <c r="F23" s="62"/>
      <c r="G23" s="62"/>
      <c r="H23" s="62"/>
      <c r="I23" s="62"/>
      <c r="J23" s="62"/>
      <c r="K23" s="62"/>
    </row>
    <row r="24" spans="1:11" ht="19.5" customHeight="1" x14ac:dyDescent="0.2">
      <c r="A24" s="32" t="str">
        <f>'Week 1'!A24</f>
        <v>Maintenance/Organization</v>
      </c>
      <c r="B24" s="32" t="str">
        <f>'Week 1'!B24</f>
        <v>Organizing/Curating Objects or Documents</v>
      </c>
      <c r="C24" s="29">
        <f t="shared" si="1"/>
        <v>0</v>
      </c>
      <c r="D24" s="63" t="s">
        <v>85</v>
      </c>
      <c r="E24" s="28" t="s">
        <v>86</v>
      </c>
      <c r="F24"/>
      <c r="G24" s="50"/>
      <c r="H24" s="50"/>
      <c r="I24" s="50"/>
      <c r="J24" s="50"/>
      <c r="K24" s="50"/>
    </row>
    <row r="25" spans="1:11" ht="33.75" customHeight="1" x14ac:dyDescent="0.15">
      <c r="A25" s="32" t="str">
        <f>'Week 1'!A25</f>
        <v>Planning Events</v>
      </c>
      <c r="B25" s="32" t="str">
        <f>'Week 1'!B25</f>
        <v>Planning Conferences, Exhibitions, Performances</v>
      </c>
      <c r="C25" s="29">
        <f t="shared" si="1"/>
        <v>0</v>
      </c>
      <c r="D25" s="15"/>
      <c r="E25" s="47"/>
      <c r="F25" s="47"/>
      <c r="G25" s="47"/>
      <c r="H25" s="47"/>
      <c r="I25" s="47"/>
      <c r="J25" s="47"/>
      <c r="K25" s="47"/>
    </row>
    <row r="26" spans="1:11" s="16" customFormat="1" ht="19.5" customHeight="1" x14ac:dyDescent="0.15">
      <c r="A26" s="32" t="str">
        <f>'Week 1'!A26</f>
        <v>Other</v>
      </c>
      <c r="B26" s="32" t="str">
        <f>'Week 1'!B26</f>
        <v>Other (please specify in Notes)</v>
      </c>
      <c r="C26" s="29">
        <f t="shared" si="1"/>
        <v>0</v>
      </c>
      <c r="E26" s="48"/>
      <c r="F26" s="49"/>
      <c r="G26" s="49"/>
      <c r="H26" s="49"/>
      <c r="I26" s="49"/>
      <c r="J26" s="49"/>
      <c r="K26" s="49"/>
    </row>
    <row r="27" spans="1:11" x14ac:dyDescent="0.15">
      <c r="A27" s="32"/>
      <c r="B27" s="32"/>
      <c r="C27" s="4"/>
    </row>
    <row r="28" spans="1:11" x14ac:dyDescent="0.15">
      <c r="A28" s="32"/>
      <c r="B28" s="32"/>
      <c r="C28" s="4"/>
    </row>
    <row r="29" spans="1:11" x14ac:dyDescent="0.15">
      <c r="A29" s="32"/>
      <c r="B29" s="32"/>
      <c r="C29" s="4"/>
    </row>
    <row r="30" spans="1:11" x14ac:dyDescent="0.15">
      <c r="A30" s="32"/>
      <c r="B30" s="32"/>
      <c r="C30" s="4"/>
    </row>
    <row r="31" spans="1:11" x14ac:dyDescent="0.15">
      <c r="A31" s="32"/>
      <c r="B31" s="32"/>
      <c r="C31" s="4"/>
    </row>
    <row r="32" spans="1:11" x14ac:dyDescent="0.15">
      <c r="A32" s="32"/>
      <c r="B32" s="32"/>
      <c r="C32" s="4"/>
    </row>
    <row r="33" spans="1:4" x14ac:dyDescent="0.15">
      <c r="A33" s="32"/>
      <c r="B33" s="32"/>
      <c r="C33" s="4"/>
    </row>
    <row r="34" spans="1:4" x14ac:dyDescent="0.15">
      <c r="A34" s="32"/>
      <c r="B34" s="32"/>
      <c r="C34" s="4"/>
    </row>
    <row r="35" spans="1:4" ht="16" x14ac:dyDescent="0.2">
      <c r="A35" s="30" t="s">
        <v>45</v>
      </c>
      <c r="B35" s="30"/>
      <c r="C35" s="28"/>
    </row>
    <row r="36" spans="1:4" ht="16" x14ac:dyDescent="0.2">
      <c r="A36" s="28" t="str">
        <f>'Week 1'!A37</f>
        <v>Data Management</v>
      </c>
      <c r="B36" s="28"/>
      <c r="C36" s="1">
        <f>SUM(C11:C13)</f>
        <v>0</v>
      </c>
    </row>
    <row r="37" spans="1:4" ht="16" x14ac:dyDescent="0.2">
      <c r="A37" s="28" t="str">
        <f>'Week 1'!A38</f>
        <v>Communication</v>
      </c>
      <c r="B37" s="28"/>
      <c r="C37" s="1">
        <f>SUM(C14:C15)</f>
        <v>0</v>
      </c>
    </row>
    <row r="38" spans="1:4" ht="16" x14ac:dyDescent="0.2">
      <c r="A38" s="28" t="str">
        <f>'Week 1'!A39</f>
        <v>Research Tasks and Output Preparaton</v>
      </c>
      <c r="B38" s="28"/>
      <c r="C38" s="1">
        <f>SUM(C16:C18)</f>
        <v>0</v>
      </c>
    </row>
    <row r="39" spans="1:4" ht="16" x14ac:dyDescent="0.2">
      <c r="A39" s="28" t="str">
        <f>'Week 1'!A40</f>
        <v>Admin Tasks</v>
      </c>
      <c r="B39" s="28"/>
      <c r="C39" s="1">
        <f>SUM(C19:C21)</f>
        <v>0</v>
      </c>
    </row>
    <row r="40" spans="1:4" ht="16" x14ac:dyDescent="0.2">
      <c r="A40" s="28" t="str">
        <f>'Week 1'!A41</f>
        <v>Supervisory Activities</v>
      </c>
      <c r="B40" s="28"/>
      <c r="C40" s="1">
        <f>C22</f>
        <v>0</v>
      </c>
    </row>
    <row r="41" spans="1:4" ht="16" x14ac:dyDescent="0.2">
      <c r="A41" s="28" t="str">
        <f>'Week 1'!A42</f>
        <v>Maintenance/Organization</v>
      </c>
      <c r="B41" s="28"/>
      <c r="C41" s="1">
        <f>SUM(C23:C24)</f>
        <v>0</v>
      </c>
    </row>
    <row r="42" spans="1:4" ht="16" x14ac:dyDescent="0.2">
      <c r="A42" s="28" t="str">
        <f>'Week 1'!A43</f>
        <v>Planning Events</v>
      </c>
      <c r="B42" s="28"/>
      <c r="C42" s="1">
        <f>C25</f>
        <v>0</v>
      </c>
    </row>
    <row r="43" spans="1:4" x14ac:dyDescent="0.2">
      <c r="A43" s="28" t="str">
        <f>'Week 1'!A44</f>
        <v>Other</v>
      </c>
      <c r="C43" s="1">
        <f>C26</f>
        <v>0</v>
      </c>
    </row>
    <row r="45" spans="1:4" x14ac:dyDescent="0.2">
      <c r="D45" s="9"/>
    </row>
    <row r="63" spans="4:4" x14ac:dyDescent="0.2">
      <c r="D63" s="9"/>
    </row>
  </sheetData>
  <sheetProtection algorithmName="SHA-512" hashValue="HaSvZiW9iAIXbgI/uaw9KnbJ/QsG4HGjRJCnsj2Pr/5km9As8cb/8HSLYGOA+2Qs5J+NEFd+61TD6ssCgZs8QA==" saltValue="iqawNw++z0avlhgs6FYAXw==" spinCount="100000" sheet="1" objects="1" scenarios="1"/>
  <dataValidations count="3">
    <dataValidation type="whole" operator="greaterThanOrEqual" allowBlank="1" showInputMessage="1" showErrorMessage="1" sqref="F12:J12" xr:uid="{2736AFD8-970A-9E44-92AC-A1945FEB5758}">
      <formula1>0</formula1>
    </dataValidation>
    <dataValidation operator="greaterThanOrEqual" allowBlank="1" showInputMessage="1" showErrorMessage="1" sqref="E12" xr:uid="{0CAF9920-88BE-1344-A2EA-8500614DB88C}"/>
    <dataValidation type="list" allowBlank="1" showInputMessage="1" showErrorMessage="1" sqref="E11:K11 E13:K13 E15:K15 E17:K17 E19:K19 E21:K21" xr:uid="{7B3AFA3F-0C01-DE42-9A41-0C4CD7384449}">
      <formula1>$B$11:$B$25</formula1>
    </dataValidation>
  </dataValidations>
  <hyperlinks>
    <hyperlink ref="D24" location="'Week 1'!A1" display="Click Here" xr:uid="{25C1F1E5-F9C8-F04A-A799-DAAF49F9B465}"/>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Instructions</vt:lpstr>
      <vt:lpstr>My Semester</vt:lpstr>
      <vt:lpstr>Week 1</vt:lpstr>
      <vt:lpstr>Week 2</vt:lpstr>
      <vt:lpstr>Week 3</vt:lpstr>
      <vt:lpstr>Week 4</vt:lpstr>
      <vt:lpstr>Week 5</vt:lpstr>
      <vt:lpstr>Week 6</vt:lpstr>
      <vt:lpstr>Week 7</vt:lpstr>
      <vt:lpstr>Week 8</vt:lpstr>
      <vt:lpstr>Week 9</vt:lpstr>
      <vt:lpstr>Week 10</vt:lpstr>
      <vt:lpstr>Week 11</vt:lpstr>
      <vt:lpstr>Week 12</vt:lpstr>
      <vt:lpstr>Week 13</vt:lpstr>
      <vt:lpstr>Week 14</vt:lpstr>
      <vt:lpstr>Week 15</vt:lpstr>
      <vt:lps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Silja</dc:creator>
  <cp:keywords>TimeTracker;TA;PSAC901;2016</cp:keywords>
  <cp:lastModifiedBy>bb</cp:lastModifiedBy>
  <dcterms:created xsi:type="dcterms:W3CDTF">2016-01-26T18:29:05Z</dcterms:created>
  <dcterms:modified xsi:type="dcterms:W3CDTF">2022-09-19T15:09:22Z</dcterms:modified>
</cp:coreProperties>
</file>